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8" activeTab="0"/>
  </bookViews>
  <sheets>
    <sheet name="封面" sheetId="1" r:id="rId1"/>
    <sheet name="收支总表1" sheetId="2" r:id="rId2"/>
    <sheet name="收入总表2" sheetId="3" r:id="rId3"/>
    <sheet name="支出总表3" sheetId="4" r:id="rId4"/>
    <sheet name="财政收支总表4" sheetId="5" r:id="rId5"/>
    <sheet name="一般公共预算部门支出预算表5" sheetId="6" r:id="rId6"/>
    <sheet name="一般公共预算财政拨款支出表" sheetId="7" r:id="rId7"/>
    <sheet name="一般公共预算基本支出部门支出预算表7" sheetId="8" r:id="rId8"/>
    <sheet name="政府性基金预算收支表" sheetId="9" r:id="rId9"/>
    <sheet name="三公经费公开表9" sheetId="10" r:id="rId10"/>
    <sheet name="政府采购表10" sheetId="11" r:id="rId11"/>
    <sheet name="政府购买服务计划表11" sheetId="12" r:id="rId12"/>
    <sheet name="部门预算基本信息表12" sheetId="13" r:id="rId13"/>
  </sheets>
  <externalReferences>
    <externalReference r:id="rId16"/>
  </externalReferences>
  <definedNames>
    <definedName name="_xlnm.Print_Area" localSheetId="12">'部门预算基本信息表12'!$A$1:$BA$12</definedName>
    <definedName name="_xlnm.Print_Area" localSheetId="4">'财政收支总表4'!$A$1:$H$38</definedName>
    <definedName name="_xlnm.Print_Area" localSheetId="0">'封面'!$B$1:$B$7</definedName>
    <definedName name="_xlnm.Print_Area" localSheetId="9">'三公经费公开表9'!$A$1:$I$12</definedName>
    <definedName name="_xlnm.Print_Area" localSheetId="2">'收入总表2'!$A$1:$Z$9</definedName>
    <definedName name="_xlnm.Print_Area" localSheetId="1">'收支总表1'!$A$1:$H$41</definedName>
    <definedName name="_xlnm.Print_Area" localSheetId="5">'一般公共预算部门支出预算表5'!$A$1:$D$13</definedName>
    <definedName name="_xlnm.Print_Area" localSheetId="6">'一般公共预算财政拨款支出表'!$A$1:$H$11</definedName>
    <definedName name="_xlnm.Print_Area" localSheetId="7">'一般公共预算基本支出部门支出预算表7'!$A$1:$D$16</definedName>
    <definedName name="_xlnm.Print_Area" localSheetId="10">'政府采购表10'!$A$1:$AI$7</definedName>
    <definedName name="_xlnm.Print_Area" localSheetId="11">'政府购买服务计划表11'!$A$1:$AE$8</definedName>
    <definedName name="_xlnm.Print_Area" localSheetId="8">'政府性基金预算收支表'!$A$1:$F$7</definedName>
    <definedName name="_xlnm.Print_Area" localSheetId="3">'支出总表3'!$A$1:$AC$11</definedName>
    <definedName name="_xlnm.Print_Area">'\\Primary\自由交换区\石\[部门报表1.xls]━位）啵'!$A$1:$W$7</definedName>
    <definedName name="_xlnm.Print_Titles" localSheetId="12">'部门预算基本信息表12'!$1:$11</definedName>
    <definedName name="_xlnm.Print_Titles" localSheetId="4">'财政收支总表4'!$1:$5</definedName>
    <definedName name="_xlnm.Print_Titles" localSheetId="0">'封面'!$1:$2</definedName>
    <definedName name="_xlnm.Print_Titles" localSheetId="9">'三公经费公开表9'!$1:$7</definedName>
    <definedName name="_xlnm.Print_Titles" localSheetId="2">'收入总表2'!$1:$7</definedName>
    <definedName name="_xlnm.Print_Titles" localSheetId="1">'收支总表1'!$1:$5</definedName>
    <definedName name="_xlnm.Print_Titles" localSheetId="5">'一般公共预算部门支出预算表5'!$1:$6</definedName>
    <definedName name="_xlnm.Print_Titles" localSheetId="6">'一般公共预算财政拨款支出表'!$1:$7</definedName>
    <definedName name="_xlnm.Print_Titles" localSheetId="7">'一般公共预算基本支出部门支出预算表7'!$1:$6</definedName>
    <definedName name="_xlnm.Print_Titles" localSheetId="10">'政府采购表10'!$1:$7</definedName>
    <definedName name="_xlnm.Print_Titles" localSheetId="11">'政府购买服务计划表11'!$1:$8</definedName>
    <definedName name="_xlnm.Print_Titles" localSheetId="8">'政府性基金预算收支表'!$1:$7</definedName>
    <definedName name="_xlnm.Print_Titles" localSheetId="3">'支出总表3'!$1:$7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<sst xmlns="http://schemas.openxmlformats.org/spreadsheetml/2006/main" count="502" uniqueCount="272">
  <si>
    <t xml:space="preserve">  四、 其他收入</t>
  </si>
  <si>
    <t>一、工资福利支出</t>
  </si>
  <si>
    <t xml:space="preserve">  疗养费</t>
  </si>
  <si>
    <t xml:space="preserve">    专项业务费</t>
  </si>
  <si>
    <t>对个人和家庭的补助</t>
  </si>
  <si>
    <t xml:space="preserve">  一、财政拨款（补助）</t>
  </si>
  <si>
    <t>功能分类</t>
  </si>
  <si>
    <t>购买服务项目</t>
  </si>
  <si>
    <t xml:space="preserve">  3030201</t>
  </si>
  <si>
    <t>政府性基金支出</t>
  </si>
  <si>
    <t>五、上缴上级支出</t>
  </si>
  <si>
    <t>资金来源</t>
  </si>
  <si>
    <t xml:space="preserve">  3030102</t>
  </si>
  <si>
    <t>部门：</t>
  </si>
  <si>
    <t>二十四、债务付息支出</t>
  </si>
  <si>
    <t>四、对附属单位补助支出</t>
  </si>
  <si>
    <t>收入预算总表</t>
  </si>
  <si>
    <t>四、对企事业单位的补助</t>
  </si>
  <si>
    <t>基本支出</t>
  </si>
  <si>
    <t>十三、交通运输支出</t>
  </si>
  <si>
    <t>2017年预算</t>
  </si>
  <si>
    <t xml:space="preserve"> 离退休干部用车</t>
  </si>
  <si>
    <t>支                        出</t>
  </si>
  <si>
    <t>3、公务用车购置及运行费</t>
  </si>
  <si>
    <t>上级补助收入</t>
  </si>
  <si>
    <t>编码</t>
  </si>
  <si>
    <t>公务用车实有数</t>
  </si>
  <si>
    <t>一般公共预算拨款</t>
  </si>
  <si>
    <t>公开09表</t>
  </si>
  <si>
    <t>上缴上级支出</t>
  </si>
  <si>
    <t>一、一般公共服务支出</t>
  </si>
  <si>
    <t>支　出　总　计</t>
  </si>
  <si>
    <t>收                             入</t>
  </si>
  <si>
    <t>医疗卫生与计划生育支出</t>
  </si>
  <si>
    <t>上级预下达</t>
  </si>
  <si>
    <t>一般公共预算部门支出预算表</t>
  </si>
  <si>
    <t>项             目</t>
  </si>
  <si>
    <t>一般公务用车</t>
  </si>
  <si>
    <t>专项收入</t>
  </si>
  <si>
    <t>支　　　出　　　总　　　计</t>
  </si>
  <si>
    <t>单位/万</t>
  </si>
  <si>
    <t>预算单位结转结余</t>
  </si>
  <si>
    <t>五、债务利息支出</t>
  </si>
  <si>
    <t>六、科学技术支出</t>
  </si>
  <si>
    <t xml:space="preserve">专项收入             </t>
  </si>
  <si>
    <t>本年与上年增减</t>
  </si>
  <si>
    <t>公开06表</t>
  </si>
  <si>
    <t>二、外交支出</t>
  </si>
  <si>
    <t>增减额</t>
  </si>
  <si>
    <t>本年支出合计</t>
  </si>
  <si>
    <t xml:space="preserve">  生活补助</t>
  </si>
  <si>
    <t xml:space="preserve">  11</t>
  </si>
  <si>
    <t>小计（拨款）</t>
  </si>
  <si>
    <t>九、转移性支出</t>
  </si>
  <si>
    <t>数量</t>
  </si>
  <si>
    <t xml:space="preserve">           专项收入</t>
  </si>
  <si>
    <t xml:space="preserve">    基本公用支出</t>
  </si>
  <si>
    <t>经济科目</t>
  </si>
  <si>
    <t>合计</t>
  </si>
  <si>
    <t>一般执法执勤用车</t>
  </si>
  <si>
    <t>项    目</t>
  </si>
  <si>
    <t>208</t>
  </si>
  <si>
    <t>附属单位上缴收入</t>
  </si>
  <si>
    <t>十七、援助其他地区支出</t>
  </si>
  <si>
    <t>十二、农林水支出</t>
  </si>
  <si>
    <t>项目摘要</t>
  </si>
  <si>
    <t>二十五、债务发行费用支出</t>
  </si>
  <si>
    <t>140</t>
  </si>
  <si>
    <t xml:space="preserve"> 财  政  拨  款  收  支  预  算  总  表</t>
  </si>
  <si>
    <t>公开03表</t>
  </si>
  <si>
    <t>政府性基金预算财政拨款结转</t>
  </si>
  <si>
    <t>二十六、转移性支出</t>
  </si>
  <si>
    <t>03</t>
  </si>
  <si>
    <t>六、结转下年</t>
  </si>
  <si>
    <t xml:space="preserve">    专项性公用支出（业务费）</t>
  </si>
  <si>
    <t>计量单位</t>
  </si>
  <si>
    <t>303</t>
  </si>
  <si>
    <t>其他</t>
  </si>
  <si>
    <t>增减%</t>
  </si>
  <si>
    <t>七、附属单位上缴收入</t>
  </si>
  <si>
    <t>科目名称</t>
  </si>
  <si>
    <t xml:space="preserve">    归口管理的行政单位离退休</t>
  </si>
  <si>
    <t xml:space="preserve">  归口管理的行政单位离退休</t>
  </si>
  <si>
    <t>经济分类</t>
  </si>
  <si>
    <t>合 计</t>
  </si>
  <si>
    <t>十九、住房保障支出</t>
  </si>
  <si>
    <t xml:space="preserve">   其中：（1）公务用车运行维护费</t>
  </si>
  <si>
    <t>债务资金（银行贷款）</t>
  </si>
  <si>
    <t>公开08表</t>
  </si>
  <si>
    <t>预算单位公共预算财政拨款结转结余</t>
  </si>
  <si>
    <t xml:space="preserve">    人员支出</t>
  </si>
  <si>
    <t>部门预算基本情况表</t>
  </si>
  <si>
    <t xml:space="preserve">  3030101</t>
  </si>
  <si>
    <t xml:space="preserve">    对个人和家庭的补助支出</t>
  </si>
  <si>
    <t>公开12表</t>
  </si>
  <si>
    <t xml:space="preserve">  离退休生活费补贴</t>
  </si>
  <si>
    <t xml:space="preserve">    二、政府性基金预算财政拨款结转</t>
  </si>
  <si>
    <t>功能科目编码</t>
  </si>
  <si>
    <t>计划实施时间（承接主体项目实施的起止时间）</t>
  </si>
  <si>
    <t xml:space="preserve">           公共财政拨款（补助）</t>
  </si>
  <si>
    <t>房屋建筑状况（平方米）</t>
  </si>
  <si>
    <t>资产名称</t>
  </si>
  <si>
    <t xml:space="preserve">        上年专项收入结转 </t>
  </si>
  <si>
    <t xml:space="preserve">  离休人员工资</t>
  </si>
  <si>
    <t>项目</t>
  </si>
  <si>
    <t>一般公共预算部门支出基本支出预算表</t>
  </si>
  <si>
    <t xml:space="preserve">  行政事业单位医疗</t>
  </si>
  <si>
    <t xml:space="preserve">       政府性基金结转结余</t>
  </si>
  <si>
    <t>十八、国土海洋气象等支出</t>
  </si>
  <si>
    <t xml:space="preserve">  三、 经营收入</t>
  </si>
  <si>
    <t xml:space="preserve">  医疗费</t>
  </si>
  <si>
    <t>公务用车情况（辆）</t>
  </si>
  <si>
    <t xml:space="preserve">  30305</t>
  </si>
  <si>
    <t xml:space="preserve">  05</t>
  </si>
  <si>
    <t>类</t>
  </si>
  <si>
    <t xml:space="preserve">    2101103</t>
  </si>
  <si>
    <t xml:space="preserve">    2080501</t>
  </si>
  <si>
    <t>十一、城乡社区支出</t>
  </si>
  <si>
    <t xml:space="preserve">     一、公共财政拨款（补助）结转</t>
  </si>
  <si>
    <t>本  年  支  出  合  计</t>
  </si>
  <si>
    <t>经营结转</t>
  </si>
  <si>
    <t>单位代码</t>
  </si>
  <si>
    <t xml:space="preserve">  公务员医疗补助</t>
  </si>
  <si>
    <t>210</t>
  </si>
  <si>
    <t>公共预算财政拨款（补助）</t>
  </si>
  <si>
    <t>纳入预算管理的非税收入</t>
  </si>
  <si>
    <t xml:space="preserve">    专项性公用支出</t>
  </si>
  <si>
    <t xml:space="preserve"> 收  支  预  算  总  表</t>
  </si>
  <si>
    <t>公开02表</t>
  </si>
  <si>
    <t>十五、商业服务业等支出</t>
  </si>
  <si>
    <t>预算数</t>
  </si>
  <si>
    <t>十四、资源勘探信息等支出</t>
  </si>
  <si>
    <t>六、基本建设支出</t>
  </si>
  <si>
    <t>四、公共安全支出</t>
  </si>
  <si>
    <t>呼伦贝尔市人民检察院</t>
  </si>
  <si>
    <t>一般预算支出小计</t>
  </si>
  <si>
    <t>经营支出</t>
  </si>
  <si>
    <t>六、上级补助收入</t>
  </si>
  <si>
    <t>单位编码</t>
  </si>
  <si>
    <t>采购项目用途</t>
  </si>
  <si>
    <t>采购方式</t>
  </si>
  <si>
    <t>2、公务接待费</t>
  </si>
  <si>
    <t>七、其他资本性支出</t>
  </si>
  <si>
    <t>经济名称</t>
  </si>
  <si>
    <t xml:space="preserve">       公共财政拨款（补助）结转</t>
  </si>
  <si>
    <t>业务用房</t>
  </si>
  <si>
    <t>1、因公出国（境）费用</t>
  </si>
  <si>
    <t>单位：万元</t>
  </si>
  <si>
    <t>调研用车</t>
  </si>
  <si>
    <t>预算单位预算公共财政拨款结转结余</t>
  </si>
  <si>
    <t>项目目录</t>
  </si>
  <si>
    <t xml:space="preserve">  加发工资</t>
  </si>
  <si>
    <t xml:space="preserve">   1、财政拨款结转、结余</t>
  </si>
  <si>
    <t>合    计</t>
  </si>
  <si>
    <t xml:space="preserve">  140</t>
  </si>
  <si>
    <t>支出预算总表</t>
  </si>
  <si>
    <t xml:space="preserve">           纳入预算管理的非税收入</t>
  </si>
  <si>
    <t>小计</t>
  </si>
  <si>
    <t>八、社会保障和就业支出</t>
  </si>
  <si>
    <t>八、上年结余、结存</t>
  </si>
  <si>
    <t>项                    目</t>
  </si>
  <si>
    <t xml:space="preserve">  待遇经费</t>
  </si>
  <si>
    <t>实行公务用车制度改革单位</t>
  </si>
  <si>
    <t xml:space="preserve">  3030203</t>
  </si>
  <si>
    <t>业务费及项目支出</t>
  </si>
  <si>
    <t>公开04表</t>
  </si>
  <si>
    <t>财政拨款（补助）</t>
  </si>
  <si>
    <t>小计（基金）</t>
  </si>
  <si>
    <t xml:space="preserve">    专项资金</t>
  </si>
  <si>
    <t>机要通信应急用车</t>
  </si>
  <si>
    <t xml:space="preserve">  行政事业单位离退休</t>
  </si>
  <si>
    <t>备注</t>
  </si>
  <si>
    <t>11</t>
  </si>
  <si>
    <t>采购项目</t>
  </si>
  <si>
    <t>总计(基本支出)</t>
  </si>
  <si>
    <t>办公用房</t>
  </si>
  <si>
    <t>纳入专户管理的教育收费收入</t>
  </si>
  <si>
    <t>其他收入</t>
  </si>
  <si>
    <t>政府采购目录</t>
  </si>
  <si>
    <t>政府性基金收入</t>
  </si>
  <si>
    <t xml:space="preserve">上级预下达
</t>
  </si>
  <si>
    <t>九、医疗卫生与计划生育支出</t>
  </si>
  <si>
    <t>公开01表</t>
  </si>
  <si>
    <t>对附属单位补助支出</t>
  </si>
  <si>
    <t>**</t>
  </si>
  <si>
    <t>项目名称</t>
  </si>
  <si>
    <t>公开11表</t>
  </si>
  <si>
    <t>名称</t>
  </si>
  <si>
    <t>二、商品和服务支出</t>
  </si>
  <si>
    <t>2017年预算数</t>
  </si>
  <si>
    <t>十、节能环保支出</t>
  </si>
  <si>
    <t xml:space="preserve">       政府性基金</t>
  </si>
  <si>
    <t>政府性基金
预算拨款</t>
  </si>
  <si>
    <t>2016年预算数</t>
  </si>
  <si>
    <t>注：本表反映部门年度政府性基金预算财政拨款收支预算情况，与部门预算中政府性基金表相一致</t>
  </si>
  <si>
    <t>本  年  收  入  合  计</t>
  </si>
  <si>
    <t>政府性基金预算收支表</t>
  </si>
  <si>
    <t>呼伦贝尔市政府购买服务计划表</t>
  </si>
  <si>
    <t>项</t>
  </si>
  <si>
    <t>社会保障和就业支出</t>
  </si>
  <si>
    <t xml:space="preserve">           上级预下达</t>
  </si>
  <si>
    <t xml:space="preserve">  一、公共财政拨款（补助）</t>
  </si>
  <si>
    <t xml:space="preserve">      纳入专户管理的教育收费</t>
  </si>
  <si>
    <t xml:space="preserve">       公共财政拨款（补助）</t>
  </si>
  <si>
    <t>款</t>
  </si>
  <si>
    <t>二十一、预备费</t>
  </si>
  <si>
    <t xml:space="preserve">  二、 事业收入</t>
  </si>
  <si>
    <t>公共财政拨款（补助）结转</t>
  </si>
  <si>
    <t>特种专业技术用车</t>
  </si>
  <si>
    <t>未实行公务用车制度改革单位</t>
  </si>
  <si>
    <t>三、经营支出</t>
  </si>
  <si>
    <t xml:space="preserve">        公共财政拨款（补助）结转 </t>
  </si>
  <si>
    <t xml:space="preserve">  五、债务资金（银行贷款）</t>
  </si>
  <si>
    <t>上年专项收入结转</t>
  </si>
  <si>
    <t>五、教育支出</t>
  </si>
  <si>
    <t xml:space="preserve">  退休人员工资</t>
  </si>
  <si>
    <t>上年财政拨款结转和结余</t>
  </si>
  <si>
    <t>财政拨款“三公”经费预算表</t>
  </si>
  <si>
    <t>二十、粮油物资储备支出</t>
  </si>
  <si>
    <t>部门名称</t>
  </si>
  <si>
    <t>一般公共预算财政拨款支出表</t>
  </si>
  <si>
    <t>05</t>
  </si>
  <si>
    <t>单位名称</t>
  </si>
  <si>
    <t>收      入      总      计</t>
  </si>
  <si>
    <t>二十三、债务还本支出</t>
  </si>
  <si>
    <t>01</t>
  </si>
  <si>
    <t>规格要求</t>
  </si>
  <si>
    <t>经济编码</t>
  </si>
  <si>
    <t>三、对个人和家庭的补助</t>
  </si>
  <si>
    <t xml:space="preserve">    公务员医疗补助</t>
  </si>
  <si>
    <t>公共财政拨款（补助）</t>
  </si>
  <si>
    <t>公共财政拨款               （补助）</t>
  </si>
  <si>
    <t>总计</t>
  </si>
  <si>
    <t>购买方式</t>
  </si>
  <si>
    <t xml:space="preserve">  2101103</t>
  </si>
  <si>
    <t xml:space="preserve">  2080501</t>
  </si>
  <si>
    <t>上年结转和结余</t>
  </si>
  <si>
    <t>2017年部门预算公开报表</t>
  </si>
  <si>
    <t>三、国防支出</t>
  </si>
  <si>
    <t xml:space="preserve">  二、 政府性基金预算财政拨款</t>
  </si>
  <si>
    <t xml:space="preserve">   2、经营结转</t>
  </si>
  <si>
    <t xml:space="preserve">         （2）公务用车购置费</t>
  </si>
  <si>
    <t>单位名称：呼伦贝尔市人民检察院</t>
  </si>
  <si>
    <t>预算单位政府性基金结转结余</t>
  </si>
  <si>
    <t>科目代码</t>
  </si>
  <si>
    <t xml:space="preserve">  30303</t>
  </si>
  <si>
    <t xml:space="preserve">  30307</t>
  </si>
  <si>
    <t>二十二、其他支出</t>
  </si>
  <si>
    <t>二、项目支出</t>
  </si>
  <si>
    <t>经营收入</t>
  </si>
  <si>
    <t>执法执勤和综合执法用车</t>
  </si>
  <si>
    <t>其他用车</t>
  </si>
  <si>
    <t>上年结转、结余</t>
  </si>
  <si>
    <t>事业收入</t>
  </si>
  <si>
    <t>八、其他支出</t>
  </si>
  <si>
    <t>七、文化体育与传媒支出</t>
  </si>
  <si>
    <t>科目</t>
  </si>
  <si>
    <t>公用设施、设备情况</t>
  </si>
  <si>
    <t>公开10表</t>
  </si>
  <si>
    <t xml:space="preserve">  30314</t>
  </si>
  <si>
    <t>二十四、债务利息支出</t>
  </si>
  <si>
    <t>一、基本支出</t>
  </si>
  <si>
    <t>二十四、转移性支出</t>
  </si>
  <si>
    <t>十六、金融支出</t>
  </si>
  <si>
    <t>四、结转下年</t>
  </si>
  <si>
    <t>科目编码</t>
  </si>
  <si>
    <t>政府性基金预算财政拨款</t>
  </si>
  <si>
    <t>政 府 采 购 表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</si>
  <si>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</si>
  <si>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</si>
  <si>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呼伦贝尔市人民检察院</t>
  </si>
  <si>
    <t>呼伦贝尔市人民检察院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</si>
</sst>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#,##0.0;* \-#,##0.0;* &quot;&quot;??;@"/>
    <numFmt numFmtId="189" formatCode="00"/>
    <numFmt numFmtId="190" formatCode="0000"/>
    <numFmt numFmtId="191" formatCode="* #,##0.00;* \-#,##0.00;* &quot;&quot;??;@"/>
    <numFmt numFmtId="192" formatCode="0_);[Red]\(0\)"/>
    <numFmt numFmtId="193" formatCode="* #,##0;* \-#,##0;* &quot;&quot;??;@"/>
    <numFmt numFmtId="194" formatCode="000000"/>
    <numFmt numFmtId="195" formatCode="#,##0.0_ 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#,##0.00_);[Red]\(#,##0.00\)"/>
    <numFmt numFmtId="200" formatCode="#,##0.00_ "/>
    <numFmt numFmtId="201" formatCode="#,##0.00_);\(#,##0.00\)"/>
    <numFmt numFmtId="202" formatCode="#,##0.0_);\(#,##0.0\)"/>
    <numFmt numFmtId="203" formatCode="#,##0_);\(#,##0\)"/>
    <numFmt numFmtId="204" formatCode="#,##0.0_);[Red]\(#,##0.0\)"/>
    <numFmt numFmtId="205" formatCode="#,##0_);[Red]\(#,##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,###,###,##0"/>
    <numFmt numFmtId="212" formatCode=";;"/>
  </numFmts>
  <fonts count="55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4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sz val="28"/>
      <name val="宋体"/>
      <family val="0"/>
    </font>
    <font>
      <sz val="12"/>
      <name val="新宋体"/>
      <family val="3"/>
    </font>
    <font>
      <b/>
      <sz val="9"/>
      <name val="宋体"/>
      <family val="0"/>
    </font>
    <font>
      <sz val="22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37" fontId="2" fillId="0" borderId="0">
      <alignment/>
      <protection/>
    </xf>
    <xf numFmtId="0" fontId="1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96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95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9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189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10" fillId="33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91" fontId="11" fillId="0" borderId="0" xfId="0" applyNumberFormat="1" applyFont="1" applyFill="1" applyAlignment="1" applyProtection="1">
      <alignment horizontal="centerContinuous" vertical="center"/>
      <protection/>
    </xf>
    <xf numFmtId="190" fontId="1" fillId="0" borderId="0" xfId="0" applyNumberFormat="1" applyFont="1" applyFill="1" applyAlignment="1">
      <alignment horizontal="center" vertical="center"/>
    </xf>
    <xf numFmtId="191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0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40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0" fontId="7" fillId="0" borderId="15" xfId="0" applyNumberFormat="1" applyFont="1" applyFill="1" applyBorder="1" applyAlignment="1" applyProtection="1">
      <alignment horizontal="center" vertical="center" wrapText="1"/>
      <protection/>
    </xf>
    <xf numFmtId="40" fontId="7" fillId="0" borderId="16" xfId="0" applyNumberFormat="1" applyFont="1" applyFill="1" applyBorder="1" applyAlignment="1" applyProtection="1">
      <alignment horizontal="center" vertical="center"/>
      <protection/>
    </xf>
    <xf numFmtId="40" fontId="7" fillId="0" borderId="10" xfId="0" applyNumberFormat="1" applyFont="1" applyFill="1" applyBorder="1" applyAlignment="1">
      <alignment horizontal="right" vertical="center" wrapText="1"/>
    </xf>
    <xf numFmtId="4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0" fontId="7" fillId="0" borderId="14" xfId="0" applyNumberFormat="1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vertical="center"/>
    </xf>
    <xf numFmtId="40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14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91" fontId="11" fillId="0" borderId="0" xfId="0" applyNumberFormat="1" applyFont="1" applyFill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95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21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0" fontId="7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4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NumberFormat="1" applyFill="1" applyBorder="1" applyAlignment="1" applyProtection="1">
      <alignment vertical="center"/>
      <protection/>
    </xf>
    <xf numFmtId="4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0" fontId="0" fillId="0" borderId="13" xfId="0" applyNumberFormat="1" applyFill="1" applyBorder="1" applyAlignment="1">
      <alignment horizontal="right" vertical="center"/>
    </xf>
    <xf numFmtId="40" fontId="0" fillId="0" borderId="13" xfId="0" applyNumberForma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ill="1" applyBorder="1" applyAlignment="1">
      <alignment horizontal="right"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/>
    </xf>
    <xf numFmtId="40" fontId="7" fillId="0" borderId="13" xfId="0" applyNumberFormat="1" applyFont="1" applyFill="1" applyBorder="1" applyAlignment="1">
      <alignment horizontal="right" vertical="center" wrapText="1"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vertical="center"/>
    </xf>
    <xf numFmtId="40" fontId="7" fillId="0" borderId="14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40" fontId="0" fillId="0" borderId="10" xfId="0" applyNumberFormat="1" applyBorder="1" applyAlignment="1">
      <alignment horizontal="right" vertical="center"/>
    </xf>
    <xf numFmtId="40" fontId="0" fillId="0" borderId="10" xfId="0" applyNumberFormat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40" fontId="7" fillId="0" borderId="17" xfId="0" applyNumberFormat="1" applyFont="1" applyFill="1" applyBorder="1" applyAlignment="1">
      <alignment horizontal="right" vertical="center" wrapText="1"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0" fontId="6" fillId="0" borderId="10" xfId="0" applyNumberFormat="1" applyFont="1" applyFill="1" applyBorder="1" applyAlignment="1" applyProtection="1">
      <alignment horizontal="right" vertical="center" wrapText="1"/>
      <protection/>
    </xf>
    <xf numFmtId="4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50" applyFont="1" applyAlignment="1" applyProtection="1">
      <alignment horizontal="right" vertical="center"/>
      <protection/>
    </xf>
    <xf numFmtId="204" fontId="1" fillId="0" borderId="0" xfId="50" applyNumberFormat="1" applyFont="1" applyAlignment="1" applyProtection="1">
      <alignment horizontal="right"/>
      <protection/>
    </xf>
    <xf numFmtId="0" fontId="18" fillId="33" borderId="10" xfId="50" applyFont="1" applyFill="1" applyBorder="1" applyAlignment="1" applyProtection="1">
      <alignment horizontal="center" vertical="center"/>
      <protection/>
    </xf>
    <xf numFmtId="0" fontId="18" fillId="33" borderId="10" xfId="50" applyFont="1" applyFill="1" applyBorder="1" applyAlignment="1" applyProtection="1">
      <alignment horizontal="center" vertical="center" wrapText="1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19" fillId="0" borderId="10" xfId="50" applyFont="1" applyBorder="1" applyAlignment="1" applyProtection="1">
      <alignment vertical="center"/>
      <protection/>
    </xf>
    <xf numFmtId="0" fontId="19" fillId="0" borderId="10" xfId="50" applyFont="1" applyBorder="1" applyAlignment="1" applyProtection="1">
      <alignment horizontal="left" vertical="center"/>
      <protection/>
    </xf>
    <xf numFmtId="0" fontId="19" fillId="0" borderId="10" xfId="50" applyFont="1" applyBorder="1" applyAlignment="1" applyProtection="1">
      <alignment horizontal="left" vertical="center" wrapText="1"/>
      <protection/>
    </xf>
    <xf numFmtId="0" fontId="18" fillId="33" borderId="14" xfId="50" applyFont="1" applyFill="1" applyBorder="1" applyAlignment="1" applyProtection="1">
      <alignment horizontal="center" vertical="center" wrapText="1"/>
      <protection/>
    </xf>
    <xf numFmtId="4" fontId="1" fillId="0" borderId="11" xfId="50" applyNumberFormat="1" applyFont="1" applyFill="1" applyBorder="1" applyAlignment="1" applyProtection="1">
      <alignment horizontal="right" vertical="center" wrapText="1"/>
      <protection/>
    </xf>
    <xf numFmtId="4" fontId="1" fillId="0" borderId="19" xfId="50" applyNumberFormat="1" applyFont="1" applyFill="1" applyBorder="1" applyAlignment="1" applyProtection="1">
      <alignment horizontal="right" vertical="center" wrapText="1"/>
      <protection/>
    </xf>
    <xf numFmtId="4" fontId="1" fillId="0" borderId="14" xfId="50" applyNumberFormat="1" applyFont="1" applyFill="1" applyBorder="1" applyAlignment="1" applyProtection="1">
      <alignment horizontal="right" vertical="center" wrapText="1"/>
      <protection/>
    </xf>
    <xf numFmtId="4" fontId="1" fillId="0" borderId="18" xfId="50" applyNumberFormat="1" applyFont="1" applyFill="1" applyBorder="1" applyAlignment="1" applyProtection="1">
      <alignment horizontal="right" vertical="center" wrapText="1"/>
      <protection/>
    </xf>
    <xf numFmtId="200" fontId="1" fillId="0" borderId="10" xfId="50" applyNumberFormat="1" applyFont="1" applyFill="1" applyBorder="1" applyAlignment="1" applyProtection="1">
      <alignment horizontal="right" vertical="center" wrapText="1"/>
      <protection/>
    </xf>
    <xf numFmtId="10" fontId="1" fillId="0" borderId="10" xfId="50" applyNumberFormat="1" applyFont="1" applyFill="1" applyBorder="1" applyAlignment="1" applyProtection="1">
      <alignment horizontal="right" vertical="center" wrapText="1"/>
      <protection/>
    </xf>
    <xf numFmtId="4" fontId="1" fillId="0" borderId="15" xfId="50" applyNumberFormat="1" applyFont="1" applyFill="1" applyBorder="1" applyAlignment="1" applyProtection="1">
      <alignment horizontal="right" vertical="center" wrapText="1"/>
      <protection/>
    </xf>
    <xf numFmtId="200" fontId="1" fillId="0" borderId="16" xfId="50" applyNumberFormat="1" applyFont="1" applyFill="1" applyBorder="1" applyAlignment="1" applyProtection="1">
      <alignment horizontal="right" vertical="center" wrapText="1"/>
      <protection/>
    </xf>
    <xf numFmtId="0" fontId="19" fillId="0" borderId="10" xfId="50" applyFont="1" applyFill="1" applyBorder="1" applyAlignment="1" applyProtection="1">
      <alignment vertical="center"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39" fontId="7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vertical="center"/>
      <protection/>
    </xf>
    <xf numFmtId="40" fontId="7" fillId="0" borderId="12" xfId="0" applyNumberFormat="1" applyFont="1" applyFill="1" applyBorder="1" applyAlignment="1" applyProtection="1">
      <alignment horizontal="right" vertical="center" wrapText="1"/>
      <protection/>
    </xf>
    <xf numFmtId="40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40" fontId="1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212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0" fontId="1" fillId="0" borderId="11" xfId="0" applyNumberFormat="1" applyFont="1" applyFill="1" applyBorder="1" applyAlignment="1" applyProtection="1">
      <alignment vertical="center"/>
      <protection/>
    </xf>
    <xf numFmtId="212" fontId="1" fillId="0" borderId="15" xfId="0" applyNumberFormat="1" applyFont="1" applyFill="1" applyBorder="1" applyAlignment="1" applyProtection="1">
      <alignment vertical="center"/>
      <protection/>
    </xf>
    <xf numFmtId="210" fontId="1" fillId="0" borderId="10" xfId="0" applyNumberFormat="1" applyFont="1" applyFill="1" applyBorder="1" applyAlignment="1" applyProtection="1">
      <alignment vertical="center"/>
      <protection/>
    </xf>
    <xf numFmtId="212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0" fontId="1" fillId="0" borderId="15" xfId="0" applyNumberFormat="1" applyFont="1" applyFill="1" applyBorder="1" applyAlignment="1" applyProtection="1">
      <alignment horizontal="right" vertical="center"/>
      <protection/>
    </xf>
    <xf numFmtId="40" fontId="1" fillId="0" borderId="16" xfId="0" applyNumberFormat="1" applyFont="1" applyFill="1" applyBorder="1" applyAlignment="1" applyProtection="1">
      <alignment horizontal="right" vertical="center"/>
      <protection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212" fontId="1" fillId="0" borderId="10" xfId="0" applyNumberFormat="1" applyFont="1" applyFill="1" applyBorder="1" applyAlignment="1" applyProtection="1">
      <alignment vertical="center" wrapText="1"/>
      <protection/>
    </xf>
    <xf numFmtId="212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" fontId="1" fillId="0" borderId="12" xfId="5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50" applyNumberFormat="1" applyFont="1" applyFill="1" applyBorder="1" applyAlignment="1" applyProtection="1">
      <alignment horizontal="right" vertical="center" wrapText="1"/>
      <protection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50" applyNumberFormat="1" applyFont="1" applyFill="1" applyBorder="1" applyAlignment="1" applyProtection="1">
      <alignment vertical="center"/>
      <protection/>
    </xf>
    <xf numFmtId="212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left" vertical="center" wrapText="1"/>
      <protection/>
    </xf>
    <xf numFmtId="40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0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40" fontId="1" fillId="0" borderId="10" xfId="0" applyNumberFormat="1" applyFont="1" applyFill="1" applyBorder="1" applyAlignment="1" applyProtection="1">
      <alignment wrapText="1"/>
      <protection/>
    </xf>
    <xf numFmtId="40" fontId="1" fillId="0" borderId="16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212" fontId="1" fillId="0" borderId="15" xfId="0" applyNumberFormat="1" applyFont="1" applyFill="1" applyBorder="1" applyAlignment="1" applyProtection="1">
      <alignment horizontal="center" vertical="center"/>
      <protection/>
    </xf>
    <xf numFmtId="212" fontId="1" fillId="0" borderId="11" xfId="0" applyNumberFormat="1" applyFont="1" applyFill="1" applyBorder="1" applyAlignment="1" applyProtection="1">
      <alignment horizontal="center" vertical="center"/>
      <protection/>
    </xf>
    <xf numFmtId="212" fontId="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89" fontId="11" fillId="0" borderId="0" xfId="0" applyNumberFormat="1" applyFont="1" applyFill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50" applyFont="1" applyFill="1" applyAlignment="1" applyProtection="1">
      <alignment horizontal="center" vertical="center" wrapText="1"/>
      <protection/>
    </xf>
    <xf numFmtId="0" fontId="18" fillId="0" borderId="13" xfId="50" applyFont="1" applyFill="1" applyBorder="1" applyAlignment="1" applyProtection="1">
      <alignment horizontal="center" vertical="center"/>
      <protection/>
    </xf>
    <xf numFmtId="0" fontId="18" fillId="0" borderId="10" xfId="50" applyFont="1" applyFill="1" applyBorder="1" applyAlignment="1" applyProtection="1">
      <alignment horizontal="center" vertical="center"/>
      <protection/>
    </xf>
    <xf numFmtId="0" fontId="18" fillId="33" borderId="10" xfId="50" applyFont="1" applyFill="1" applyBorder="1" applyAlignment="1" applyProtection="1">
      <alignment horizontal="center" vertical="center"/>
      <protection/>
    </xf>
    <xf numFmtId="0" fontId="18" fillId="0" borderId="10" xfId="5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95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━位）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tabSelected="1" zoomScalePageLayoutView="0" workbookViewId="0" topLeftCell="A1">
      <selection activeCell="A4" sqref="A4:IV4"/>
    </sheetView>
  </sheetViews>
  <sheetFormatPr defaultColWidth="9.16015625" defaultRowHeight="12.75" customHeight="1"/>
  <cols>
    <col min="1" max="1" width="11.33203125" style="0" customWidth="1"/>
    <col min="2" max="2" width="163" style="0" customWidth="1"/>
  </cols>
  <sheetData>
    <row r="1" spans="1:2" ht="69.75" customHeight="1">
      <c r="A1" s="6"/>
      <c r="B1" s="10"/>
    </row>
    <row r="2" ht="69.75" customHeight="1">
      <c r="B2" s="21" t="s">
        <v>237</v>
      </c>
    </row>
    <row r="3" ht="69.75" customHeight="1"/>
    <row r="4" s="83" customFormat="1" ht="69.75" customHeight="1">
      <c r="B4" s="295" t="s">
        <v>271</v>
      </c>
    </row>
    <row r="5" ht="69.75" customHeight="1">
      <c r="B5" s="11"/>
    </row>
    <row r="6" ht="69.75" customHeight="1">
      <c r="B6" s="11"/>
    </row>
    <row r="7" ht="12.75" customHeight="1">
      <c r="B7" s="10"/>
    </row>
    <row r="8" ht="12.75" customHeight="1">
      <c r="B8" s="6"/>
    </row>
    <row r="9" ht="12.75" customHeight="1">
      <c r="B9" s="13" t="s">
        <v>174</v>
      </c>
    </row>
    <row r="10" ht="12.75" customHeight="1">
      <c r="B10" s="6"/>
    </row>
    <row r="11" ht="12.75" customHeight="1">
      <c r="B11" s="12"/>
    </row>
    <row r="12" ht="12.75" customHeight="1">
      <c r="B12" s="12"/>
    </row>
    <row r="13" ht="12.75" customHeight="1">
      <c r="B13" s="10"/>
    </row>
    <row r="14" ht="12.75" customHeight="1">
      <c r="B14" s="10"/>
    </row>
  </sheetData>
  <sheetProtection/>
  <printOptions horizontalCentered="1"/>
  <pageMargins left="0.74999998873613" right="0.74999998873613" top="0.7874015748031495" bottom="0.9999999849815068" header="0" footer="0"/>
  <pageSetup firstPageNumber="1" useFirstPageNumber="1" fitToHeight="99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" width="83.33203125" style="0" customWidth="1"/>
    <col min="2" max="2" width="13" style="0" customWidth="1"/>
    <col min="3" max="3" width="22.16015625" style="0" customWidth="1"/>
    <col min="4" max="4" width="21.33203125" style="0" customWidth="1"/>
    <col min="5" max="5" width="15.5" style="0" customWidth="1"/>
    <col min="6" max="6" width="18" style="0" customWidth="1"/>
    <col min="7" max="7" width="19.16015625" style="0" customWidth="1"/>
    <col min="8" max="8" width="14" style="0" customWidth="1"/>
    <col min="9" max="9" width="16.16015625" style="0" customWidth="1"/>
  </cols>
  <sheetData>
    <row r="1" ht="9.75" customHeight="1">
      <c r="I1" s="172" t="s">
        <v>28</v>
      </c>
    </row>
    <row r="2" spans="1:9" ht="28.5" customHeight="1">
      <c r="A2" s="272" t="s">
        <v>217</v>
      </c>
      <c r="B2" s="272"/>
      <c r="C2" s="272"/>
      <c r="D2" s="272"/>
      <c r="E2" s="272"/>
      <c r="F2" s="272"/>
      <c r="G2" s="272"/>
      <c r="H2" s="272"/>
      <c r="I2" s="272"/>
    </row>
    <row r="3" spans="1:9" ht="25.5" customHeight="1">
      <c r="A3" s="236" t="s">
        <v>242</v>
      </c>
      <c r="B3" s="173"/>
      <c r="C3" s="173"/>
      <c r="D3" s="173"/>
      <c r="E3" s="174"/>
      <c r="F3" s="174"/>
      <c r="G3" s="174"/>
      <c r="H3" s="36"/>
      <c r="I3" s="173" t="s">
        <v>147</v>
      </c>
    </row>
    <row r="4" spans="1:9" ht="12.75" customHeight="1">
      <c r="A4" s="273" t="s">
        <v>60</v>
      </c>
      <c r="B4" s="275" t="s">
        <v>193</v>
      </c>
      <c r="C4" s="275"/>
      <c r="D4" s="275"/>
      <c r="E4" s="275" t="s">
        <v>189</v>
      </c>
      <c r="F4" s="275"/>
      <c r="G4" s="275"/>
      <c r="H4" s="276" t="s">
        <v>45</v>
      </c>
      <c r="I4" s="276"/>
    </row>
    <row r="5" spans="1:9" ht="12.75" customHeight="1">
      <c r="A5" s="274"/>
      <c r="B5" s="275"/>
      <c r="C5" s="275"/>
      <c r="D5" s="275"/>
      <c r="E5" s="275"/>
      <c r="F5" s="275"/>
      <c r="G5" s="275"/>
      <c r="H5" s="276"/>
      <c r="I5" s="276"/>
    </row>
    <row r="6" spans="1:9" ht="60.75" customHeight="1">
      <c r="A6" s="274"/>
      <c r="B6" s="175" t="s">
        <v>84</v>
      </c>
      <c r="C6" s="176" t="s">
        <v>27</v>
      </c>
      <c r="D6" s="176" t="s">
        <v>192</v>
      </c>
      <c r="E6" s="175" t="s">
        <v>84</v>
      </c>
      <c r="F6" s="181" t="s">
        <v>27</v>
      </c>
      <c r="G6" s="176" t="s">
        <v>192</v>
      </c>
      <c r="H6" s="177" t="s">
        <v>48</v>
      </c>
      <c r="I6" s="177" t="s">
        <v>78</v>
      </c>
    </row>
    <row r="7" spans="1:9" ht="19.5" customHeight="1">
      <c r="A7" s="191" t="s">
        <v>153</v>
      </c>
      <c r="B7" s="182">
        <f aca="true" t="shared" si="0" ref="B7:B12">C7+D7</f>
        <v>353</v>
      </c>
      <c r="C7" s="183">
        <f>C8+C9+C10</f>
        <v>353</v>
      </c>
      <c r="D7" s="183">
        <f>D8+D9+D10</f>
        <v>0</v>
      </c>
      <c r="E7" s="182">
        <f aca="true" t="shared" si="1" ref="E7:E12">F7+G7</f>
        <v>0</v>
      </c>
      <c r="F7" s="184">
        <f>F8+F9+F10</f>
        <v>0</v>
      </c>
      <c r="G7" s="185">
        <f>G8+G9+G10</f>
        <v>0</v>
      </c>
      <c r="H7" s="186">
        <f aca="true" t="shared" si="2" ref="H7:H12">E7-B7</f>
        <v>-353</v>
      </c>
      <c r="I7" s="187">
        <f aca="true" t="shared" si="3" ref="I7:I12">H7/B7</f>
        <v>-1</v>
      </c>
    </row>
    <row r="8" spans="1:9" ht="19.5" customHeight="1">
      <c r="A8" s="178" t="s">
        <v>146</v>
      </c>
      <c r="B8" s="182">
        <f t="shared" si="0"/>
        <v>15</v>
      </c>
      <c r="C8" s="233">
        <v>15</v>
      </c>
      <c r="D8" s="184">
        <v>0</v>
      </c>
      <c r="E8" s="188">
        <f t="shared" si="1"/>
        <v>0</v>
      </c>
      <c r="F8" s="233">
        <v>0</v>
      </c>
      <c r="G8" s="184">
        <v>0</v>
      </c>
      <c r="H8" s="189">
        <f t="shared" si="2"/>
        <v>-15</v>
      </c>
      <c r="I8" s="187">
        <f t="shared" si="3"/>
        <v>-1</v>
      </c>
    </row>
    <row r="9" spans="1:9" ht="19.5" customHeight="1">
      <c r="A9" s="178" t="s">
        <v>141</v>
      </c>
      <c r="B9" s="182">
        <f t="shared" si="0"/>
        <v>10</v>
      </c>
      <c r="C9" s="233">
        <v>10</v>
      </c>
      <c r="D9" s="184">
        <v>0</v>
      </c>
      <c r="E9" s="188">
        <f t="shared" si="1"/>
        <v>0</v>
      </c>
      <c r="F9" s="233">
        <v>0</v>
      </c>
      <c r="G9" s="184">
        <v>0</v>
      </c>
      <c r="H9" s="189">
        <f t="shared" si="2"/>
        <v>-10</v>
      </c>
      <c r="I9" s="187">
        <f t="shared" si="3"/>
        <v>-1</v>
      </c>
    </row>
    <row r="10" spans="1:9" ht="19.5" customHeight="1">
      <c r="A10" s="190" t="s">
        <v>23</v>
      </c>
      <c r="B10" s="182">
        <f t="shared" si="0"/>
        <v>328</v>
      </c>
      <c r="C10" s="207">
        <v>328</v>
      </c>
      <c r="D10" s="234">
        <v>0</v>
      </c>
      <c r="E10" s="188">
        <f t="shared" si="1"/>
        <v>0</v>
      </c>
      <c r="F10" s="233">
        <v>0</v>
      </c>
      <c r="G10" s="184">
        <v>0</v>
      </c>
      <c r="H10" s="189">
        <f t="shared" si="2"/>
        <v>-328</v>
      </c>
      <c r="I10" s="187">
        <f t="shared" si="3"/>
        <v>-1</v>
      </c>
    </row>
    <row r="11" spans="1:9" ht="19.5" customHeight="1">
      <c r="A11" s="179" t="s">
        <v>86</v>
      </c>
      <c r="B11" s="182">
        <f t="shared" si="0"/>
        <v>158</v>
      </c>
      <c r="C11" s="235">
        <v>158</v>
      </c>
      <c r="D11" s="232">
        <v>0</v>
      </c>
      <c r="E11" s="188">
        <f t="shared" si="1"/>
        <v>0</v>
      </c>
      <c r="F11" s="233">
        <v>0</v>
      </c>
      <c r="G11" s="184">
        <v>0</v>
      </c>
      <c r="H11" s="189">
        <f t="shared" si="2"/>
        <v>-158</v>
      </c>
      <c r="I11" s="187">
        <f t="shared" si="3"/>
        <v>-1</v>
      </c>
    </row>
    <row r="12" spans="1:9" ht="19.5" customHeight="1">
      <c r="A12" s="180" t="s">
        <v>241</v>
      </c>
      <c r="B12" s="182">
        <f t="shared" si="0"/>
        <v>170</v>
      </c>
      <c r="C12" s="182">
        <v>170</v>
      </c>
      <c r="D12" s="207">
        <v>0</v>
      </c>
      <c r="E12" s="188">
        <f t="shared" si="1"/>
        <v>0</v>
      </c>
      <c r="F12" s="182">
        <v>0</v>
      </c>
      <c r="G12" s="207">
        <v>0</v>
      </c>
      <c r="H12" s="189">
        <f t="shared" si="2"/>
        <v>-170</v>
      </c>
      <c r="I12" s="187">
        <f t="shared" si="3"/>
        <v>-1</v>
      </c>
    </row>
    <row r="13" spans="4:9" ht="19.5" customHeight="1">
      <c r="D13" s="6"/>
      <c r="F13" s="6"/>
      <c r="G13" s="6"/>
      <c r="H13" s="6"/>
      <c r="I13" s="6"/>
    </row>
    <row r="14" spans="1:10" ht="19.5" customHeight="1">
      <c r="A14" s="6"/>
      <c r="D14" s="6"/>
      <c r="F14" s="6"/>
      <c r="G14" s="6"/>
      <c r="H14" s="6"/>
      <c r="I14" s="6"/>
      <c r="J14" s="6"/>
    </row>
    <row r="15" spans="4:8" ht="12.75" customHeight="1">
      <c r="D15" s="6"/>
      <c r="E15" s="6"/>
      <c r="H15" s="6"/>
    </row>
    <row r="16" spans="1:9" ht="12.75" customHeight="1">
      <c r="A16" s="6"/>
      <c r="H16" s="6"/>
      <c r="I16" s="6"/>
    </row>
    <row r="17" spans="4:5" ht="12.75" customHeight="1">
      <c r="D17" s="6"/>
      <c r="E17" s="6"/>
    </row>
  </sheetData>
  <sheetProtection/>
  <mergeCells count="5">
    <mergeCell ref="A2:I2"/>
    <mergeCell ref="A4:A6"/>
    <mergeCell ref="B4:D5"/>
    <mergeCell ref="E4:G5"/>
    <mergeCell ref="H4:I5"/>
  </mergeCells>
  <printOptions/>
  <pageMargins left="0.75" right="0.75" top="1" bottom="1" header="0.5" footer="0.5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17.16015625" style="0" customWidth="1"/>
    <col min="3" max="3" width="35.16015625" style="0" customWidth="1"/>
    <col min="4" max="4" width="53" style="0" customWidth="1"/>
    <col min="5" max="7" width="18.5" style="0" customWidth="1"/>
    <col min="8" max="8" width="13.66015625" style="0" customWidth="1"/>
    <col min="9" max="9" width="11.33203125" style="0" customWidth="1"/>
    <col min="10" max="10" width="13.66015625" style="0" customWidth="1"/>
    <col min="11" max="11" width="10.83203125" style="0" customWidth="1"/>
    <col min="12" max="12" width="11.5" style="0" customWidth="1"/>
    <col min="13" max="13" width="17.83203125" style="0" customWidth="1"/>
    <col min="14" max="14" width="16.83203125" style="0" customWidth="1"/>
    <col min="15" max="15" width="19.33203125" style="0" customWidth="1"/>
    <col min="16" max="16" width="14.83203125" style="0" customWidth="1"/>
    <col min="17" max="17" width="12.83203125" style="0" customWidth="1"/>
    <col min="18" max="18" width="13.66015625" style="0" customWidth="1"/>
    <col min="19" max="19" width="16" style="0" customWidth="1"/>
    <col min="20" max="20" width="17.16015625" style="0" customWidth="1"/>
    <col min="21" max="21" width="19.5" style="0" customWidth="1"/>
    <col min="22" max="22" width="12.83203125" style="0" customWidth="1"/>
    <col min="23" max="27" width="9.16015625" style="0" customWidth="1"/>
    <col min="28" max="28" width="19.66015625" style="0" customWidth="1"/>
    <col min="29" max="29" width="13.33203125" style="0" customWidth="1"/>
    <col min="30" max="30" width="13" style="0" customWidth="1"/>
    <col min="31" max="31" width="11.16015625" style="0" customWidth="1"/>
    <col min="32" max="32" width="17" style="0" customWidth="1"/>
    <col min="33" max="33" width="13.5" style="0" customWidth="1"/>
    <col min="34" max="35" width="13" style="0" customWidth="1"/>
  </cols>
  <sheetData>
    <row r="1" ht="18" customHeight="1">
      <c r="AI1" s="86" t="s">
        <v>258</v>
      </c>
    </row>
    <row r="2" spans="1:35" ht="26.25" customHeight="1">
      <c r="A2" s="87" t="s">
        <v>267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88"/>
      <c r="AG2" s="88"/>
      <c r="AH2" s="88"/>
      <c r="AI2" s="88"/>
    </row>
    <row r="3" spans="1:35" ht="12.75" customHeight="1">
      <c r="A3" s="198" t="s">
        <v>242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86"/>
      <c r="AE3" s="36"/>
      <c r="AF3" s="36"/>
      <c r="AG3" s="36"/>
      <c r="AH3" s="36"/>
      <c r="AI3" s="86" t="s">
        <v>147</v>
      </c>
    </row>
    <row r="4" spans="1:35" ht="22.5" customHeight="1">
      <c r="A4" s="277" t="s">
        <v>222</v>
      </c>
      <c r="B4" s="277" t="s">
        <v>244</v>
      </c>
      <c r="C4" s="253" t="s">
        <v>80</v>
      </c>
      <c r="D4" s="89" t="s">
        <v>104</v>
      </c>
      <c r="E4" s="89"/>
      <c r="F4" s="89"/>
      <c r="G4" s="89"/>
      <c r="H4" s="277" t="s">
        <v>140</v>
      </c>
      <c r="I4" s="277" t="s">
        <v>101</v>
      </c>
      <c r="J4" s="277" t="s">
        <v>226</v>
      </c>
      <c r="K4" s="277" t="s">
        <v>54</v>
      </c>
      <c r="L4" s="277" t="s">
        <v>75</v>
      </c>
      <c r="M4" s="90" t="s">
        <v>11</v>
      </c>
      <c r="N4" s="91"/>
      <c r="O4" s="14"/>
      <c r="P4" s="14"/>
      <c r="Q4" s="14"/>
      <c r="R4" s="14"/>
      <c r="S4" s="92"/>
      <c r="T4" s="92"/>
      <c r="U4" s="92"/>
      <c r="V4" s="93"/>
      <c r="W4" s="261" t="s">
        <v>24</v>
      </c>
      <c r="X4" s="261" t="s">
        <v>62</v>
      </c>
      <c r="Y4" s="260" t="s">
        <v>177</v>
      </c>
      <c r="Z4" s="261" t="s">
        <v>87</v>
      </c>
      <c r="AA4" s="270" t="s">
        <v>252</v>
      </c>
      <c r="AB4" s="270"/>
      <c r="AC4" s="270"/>
      <c r="AD4" s="270"/>
      <c r="AE4" s="270"/>
      <c r="AF4" s="270"/>
      <c r="AG4" s="270"/>
      <c r="AH4" s="270"/>
      <c r="AI4" s="260"/>
    </row>
    <row r="5" spans="1:35" ht="22.5" customHeight="1">
      <c r="A5" s="277"/>
      <c r="B5" s="277"/>
      <c r="C5" s="253"/>
      <c r="D5" s="277" t="s">
        <v>173</v>
      </c>
      <c r="E5" s="277" t="s">
        <v>139</v>
      </c>
      <c r="F5" s="277" t="s">
        <v>178</v>
      </c>
      <c r="G5" s="277" t="s">
        <v>57</v>
      </c>
      <c r="H5" s="277"/>
      <c r="I5" s="277"/>
      <c r="J5" s="277"/>
      <c r="K5" s="277"/>
      <c r="L5" s="277"/>
      <c r="M5" s="279" t="s">
        <v>58</v>
      </c>
      <c r="N5" s="94" t="s">
        <v>230</v>
      </c>
      <c r="O5" s="14"/>
      <c r="P5" s="14"/>
      <c r="Q5" s="14"/>
      <c r="R5" s="14"/>
      <c r="S5" s="260" t="s">
        <v>266</v>
      </c>
      <c r="T5" s="253" t="s">
        <v>253</v>
      </c>
      <c r="U5" s="260" t="s">
        <v>176</v>
      </c>
      <c r="V5" s="278" t="s">
        <v>249</v>
      </c>
      <c r="W5" s="261"/>
      <c r="X5" s="261"/>
      <c r="Y5" s="260"/>
      <c r="Z5" s="261"/>
      <c r="AA5" s="261" t="s">
        <v>58</v>
      </c>
      <c r="AB5" s="253" t="s">
        <v>207</v>
      </c>
      <c r="AC5" s="253"/>
      <c r="AD5" s="253"/>
      <c r="AE5" s="277"/>
      <c r="AF5" s="253" t="s">
        <v>41</v>
      </c>
      <c r="AG5" s="253"/>
      <c r="AH5" s="253"/>
      <c r="AI5" s="281" t="s">
        <v>120</v>
      </c>
    </row>
    <row r="6" spans="1:35" ht="77.25" customHeight="1">
      <c r="A6" s="277"/>
      <c r="B6" s="277"/>
      <c r="C6" s="253"/>
      <c r="D6" s="277"/>
      <c r="E6" s="277"/>
      <c r="F6" s="277"/>
      <c r="G6" s="277"/>
      <c r="H6" s="277"/>
      <c r="I6" s="277"/>
      <c r="J6" s="277"/>
      <c r="K6" s="277"/>
      <c r="L6" s="277"/>
      <c r="M6" s="279"/>
      <c r="N6" s="96" t="s">
        <v>157</v>
      </c>
      <c r="O6" s="96" t="s">
        <v>231</v>
      </c>
      <c r="P6" s="96" t="s">
        <v>44</v>
      </c>
      <c r="Q6" s="96" t="s">
        <v>125</v>
      </c>
      <c r="R6" s="96" t="s">
        <v>34</v>
      </c>
      <c r="S6" s="260"/>
      <c r="T6" s="253"/>
      <c r="U6" s="260"/>
      <c r="V6" s="278"/>
      <c r="W6" s="261"/>
      <c r="X6" s="261"/>
      <c r="Y6" s="260"/>
      <c r="Z6" s="261"/>
      <c r="AA6" s="260"/>
      <c r="AB6" s="97" t="s">
        <v>52</v>
      </c>
      <c r="AC6" s="97" t="s">
        <v>207</v>
      </c>
      <c r="AD6" s="98" t="s">
        <v>89</v>
      </c>
      <c r="AE6" s="99" t="s">
        <v>213</v>
      </c>
      <c r="AF6" s="100" t="s">
        <v>167</v>
      </c>
      <c r="AG6" s="95" t="s">
        <v>70</v>
      </c>
      <c r="AH6" s="101" t="s">
        <v>243</v>
      </c>
      <c r="AI6" s="260"/>
    </row>
    <row r="7" spans="1:35" ht="18" customHeight="1">
      <c r="A7" s="102" t="s">
        <v>184</v>
      </c>
      <c r="B7" s="103" t="s">
        <v>184</v>
      </c>
      <c r="C7" s="103" t="s">
        <v>184</v>
      </c>
      <c r="D7" s="103" t="s">
        <v>184</v>
      </c>
      <c r="E7" s="103" t="s">
        <v>184</v>
      </c>
      <c r="F7" s="103" t="s">
        <v>184</v>
      </c>
      <c r="G7" s="103" t="s">
        <v>184</v>
      </c>
      <c r="H7" s="103" t="s">
        <v>184</v>
      </c>
      <c r="I7" s="103" t="s">
        <v>184</v>
      </c>
      <c r="J7" s="103" t="s">
        <v>184</v>
      </c>
      <c r="K7" s="103" t="s">
        <v>184</v>
      </c>
      <c r="L7" s="103" t="s">
        <v>184</v>
      </c>
      <c r="M7" s="34">
        <v>1</v>
      </c>
      <c r="N7" s="34">
        <f aca="true" t="shared" si="0" ref="N7:AI7">M7+1</f>
        <v>2</v>
      </c>
      <c r="O7" s="34">
        <f t="shared" si="0"/>
        <v>3</v>
      </c>
      <c r="P7" s="34">
        <f t="shared" si="0"/>
        <v>4</v>
      </c>
      <c r="Q7" s="34">
        <f t="shared" si="0"/>
        <v>5</v>
      </c>
      <c r="R7" s="34">
        <f t="shared" si="0"/>
        <v>6</v>
      </c>
      <c r="S7" s="34">
        <f t="shared" si="0"/>
        <v>7</v>
      </c>
      <c r="T7" s="34">
        <f t="shared" si="0"/>
        <v>8</v>
      </c>
      <c r="U7" s="104">
        <f t="shared" si="0"/>
        <v>9</v>
      </c>
      <c r="V7" s="54">
        <f t="shared" si="0"/>
        <v>10</v>
      </c>
      <c r="W7" s="54">
        <f t="shared" si="0"/>
        <v>11</v>
      </c>
      <c r="X7" s="54">
        <f t="shared" si="0"/>
        <v>12</v>
      </c>
      <c r="Y7" s="54">
        <f t="shared" si="0"/>
        <v>13</v>
      </c>
      <c r="Z7" s="54">
        <f t="shared" si="0"/>
        <v>14</v>
      </c>
      <c r="AA7" s="54">
        <f t="shared" si="0"/>
        <v>15</v>
      </c>
      <c r="AB7" s="54">
        <f t="shared" si="0"/>
        <v>16</v>
      </c>
      <c r="AC7" s="54">
        <f t="shared" si="0"/>
        <v>17</v>
      </c>
      <c r="AD7" s="54">
        <f t="shared" si="0"/>
        <v>18</v>
      </c>
      <c r="AE7" s="54">
        <f t="shared" si="0"/>
        <v>19</v>
      </c>
      <c r="AF7" s="54">
        <f t="shared" si="0"/>
        <v>20</v>
      </c>
      <c r="AG7" s="54">
        <f t="shared" si="0"/>
        <v>21</v>
      </c>
      <c r="AH7" s="54">
        <f t="shared" si="0"/>
        <v>22</v>
      </c>
      <c r="AI7" s="54">
        <f t="shared" si="0"/>
        <v>23</v>
      </c>
    </row>
    <row r="8" spans="1:35" ht="21.75" customHeight="1">
      <c r="A8" s="217"/>
      <c r="B8" s="217"/>
      <c r="C8" s="237"/>
      <c r="D8" s="217"/>
      <c r="E8" s="217"/>
      <c r="F8" s="217"/>
      <c r="G8" s="217"/>
      <c r="H8" s="217"/>
      <c r="I8" s="217"/>
      <c r="J8" s="217"/>
      <c r="K8" s="238"/>
      <c r="L8" s="217"/>
      <c r="M8" s="210"/>
      <c r="N8" s="210"/>
      <c r="O8" s="210"/>
      <c r="P8" s="210"/>
      <c r="Q8" s="210"/>
      <c r="R8" s="210"/>
      <c r="S8" s="210"/>
      <c r="T8" s="210"/>
      <c r="U8" s="214"/>
      <c r="V8" s="210"/>
      <c r="W8" s="214"/>
      <c r="X8" s="208"/>
      <c r="Y8" s="208"/>
      <c r="Z8" s="208"/>
      <c r="AA8" s="210"/>
      <c r="AB8" s="214"/>
      <c r="AC8" s="210"/>
      <c r="AD8" s="214"/>
      <c r="AE8" s="210"/>
      <c r="AF8" s="214"/>
      <c r="AG8" s="210"/>
      <c r="AH8" s="214"/>
      <c r="AI8" s="210"/>
    </row>
    <row r="9" spans="1:3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2.75" customHeight="1">
      <c r="A12" s="6"/>
      <c r="B12" s="6"/>
      <c r="C12" s="6"/>
      <c r="F12" s="6"/>
      <c r="G12" s="6"/>
      <c r="H12" s="6"/>
      <c r="I12" s="6"/>
      <c r="J12" s="6"/>
      <c r="M12" s="6"/>
      <c r="N12" s="6"/>
      <c r="O12" s="6"/>
      <c r="P12" s="6"/>
      <c r="Q12" s="6"/>
      <c r="R12" s="6"/>
      <c r="S12" s="6"/>
      <c r="U12" s="280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4" ht="12.75" customHeight="1">
      <c r="A13" s="6"/>
      <c r="B13" s="6"/>
      <c r="C13" s="6"/>
      <c r="D13" s="6"/>
      <c r="F13" s="6"/>
      <c r="H13" s="6"/>
      <c r="I13" s="6"/>
      <c r="J13" s="6"/>
      <c r="M13" s="6"/>
      <c r="N13" s="6"/>
      <c r="O13" s="6"/>
      <c r="P13" s="6"/>
      <c r="Q13" s="6"/>
      <c r="R13" s="6"/>
      <c r="S13" s="6"/>
      <c r="U13" s="280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2" ht="12.75" customHeight="1">
      <c r="A14" s="6"/>
      <c r="B14" s="6"/>
      <c r="C14" s="6"/>
      <c r="D14" s="6"/>
      <c r="H14" s="6"/>
      <c r="I14" s="6"/>
      <c r="N14" s="6"/>
      <c r="O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>
      <c r="A15" s="6"/>
      <c r="B15" s="6"/>
      <c r="C15" s="6"/>
      <c r="D15" s="6"/>
      <c r="H15" s="6"/>
      <c r="I15" s="6"/>
      <c r="N15" s="6"/>
      <c r="O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3:30" ht="12.75" customHeight="1">
      <c r="C16" s="6"/>
      <c r="I16" s="6"/>
      <c r="O16" s="6"/>
      <c r="P16" s="6"/>
      <c r="Q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3:29" ht="12.75" customHeight="1">
      <c r="C17" s="6"/>
      <c r="H17" s="6"/>
      <c r="O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3:29" ht="12.75" customHeight="1">
      <c r="C18" s="6"/>
      <c r="E18" s="6"/>
      <c r="F18" s="6"/>
      <c r="G18" s="6"/>
      <c r="H18" s="6"/>
      <c r="O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5:29" ht="12.75" customHeight="1">
      <c r="O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9:29" ht="12.75" customHeight="1">
      <c r="S20" s="6"/>
      <c r="T20" s="6"/>
      <c r="U20" s="6"/>
      <c r="AB20" s="6"/>
      <c r="AC20" s="6"/>
    </row>
    <row r="21" spans="22:29" ht="12.75" customHeight="1">
      <c r="V21" s="6"/>
      <c r="W21" s="6"/>
      <c r="X21" s="6"/>
      <c r="Y21" s="6"/>
      <c r="Z21" s="6"/>
      <c r="AA21" s="6"/>
      <c r="AB21" s="6"/>
      <c r="AC21" s="6"/>
    </row>
    <row r="22" spans="22:27" ht="12.75" customHeight="1">
      <c r="V22" s="6"/>
      <c r="W22" s="6"/>
      <c r="X22" s="6"/>
      <c r="Y22" s="6"/>
      <c r="Z22" s="6"/>
      <c r="AA22" s="6"/>
    </row>
    <row r="23" ht="12.75" customHeight="1"/>
    <row r="24" ht="12.75" customHeight="1">
      <c r="AI24" s="6"/>
    </row>
  </sheetData>
  <sheetProtection/>
  <mergeCells count="27">
    <mergeCell ref="A4:A6"/>
    <mergeCell ref="B4:B6"/>
    <mergeCell ref="C4:C6"/>
    <mergeCell ref="D5:D6"/>
    <mergeCell ref="E5:E6"/>
    <mergeCell ref="F5:F6"/>
    <mergeCell ref="G5:G6"/>
    <mergeCell ref="H4:H6"/>
    <mergeCell ref="I4:I6"/>
    <mergeCell ref="J4:J6"/>
    <mergeCell ref="K4:K6"/>
    <mergeCell ref="L4:L6"/>
    <mergeCell ref="M5:M6"/>
    <mergeCell ref="S5:S6"/>
    <mergeCell ref="U12:U13"/>
    <mergeCell ref="AI5:AI6"/>
    <mergeCell ref="W4:W6"/>
    <mergeCell ref="X4:X6"/>
    <mergeCell ref="Y4:Y6"/>
    <mergeCell ref="Z4:Z6"/>
    <mergeCell ref="AA4:AI4"/>
    <mergeCell ref="AA5:AA6"/>
    <mergeCell ref="AB5:AE5"/>
    <mergeCell ref="AF5:AH5"/>
    <mergeCell ref="T5:T6"/>
    <mergeCell ref="U5:U6"/>
    <mergeCell ref="V5:V6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2" width="45.33203125" style="0" customWidth="1"/>
    <col min="3" max="3" width="31.5" style="0" customWidth="1"/>
    <col min="4" max="4" width="25" style="0" customWidth="1"/>
    <col min="5" max="5" width="43.16015625" style="0" customWidth="1"/>
    <col min="6" max="6" width="16.83203125" style="0" customWidth="1"/>
    <col min="7" max="7" width="15.66015625" style="0" customWidth="1"/>
    <col min="8" max="8" width="12" style="0" customWidth="1"/>
    <col min="9" max="9" width="11.16015625" style="0" customWidth="1"/>
    <col min="10" max="14" width="8.83203125" style="0" customWidth="1"/>
    <col min="15" max="21" width="6.16015625" style="0" customWidth="1"/>
    <col min="22" max="22" width="10.33203125" style="0" customWidth="1"/>
    <col min="23" max="30" width="8.33203125" style="0" customWidth="1"/>
    <col min="31" max="31" width="22.33203125" style="0" customWidth="1"/>
    <col min="32" max="32" width="6.16015625" style="0" customWidth="1"/>
  </cols>
  <sheetData>
    <row r="1" ht="18" customHeight="1">
      <c r="AE1" s="105" t="s">
        <v>186</v>
      </c>
    </row>
    <row r="2" spans="1:31" ht="57" customHeight="1">
      <c r="A2" s="106"/>
      <c r="B2" s="282" t="s">
        <v>197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</row>
    <row r="3" spans="1:31" ht="12.7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 t="s">
        <v>40</v>
      </c>
    </row>
    <row r="4" spans="1:31" ht="23.25" customHeight="1">
      <c r="A4" s="283" t="s">
        <v>138</v>
      </c>
      <c r="B4" s="286" t="s">
        <v>222</v>
      </c>
      <c r="C4" s="109" t="s">
        <v>7</v>
      </c>
      <c r="D4" s="110"/>
      <c r="E4" s="110"/>
      <c r="F4" s="111"/>
      <c r="G4" s="288" t="s">
        <v>11</v>
      </c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4" t="s">
        <v>98</v>
      </c>
    </row>
    <row r="5" spans="1:31" ht="25.5" customHeight="1">
      <c r="A5" s="283"/>
      <c r="B5" s="287"/>
      <c r="C5" s="290" t="s">
        <v>150</v>
      </c>
      <c r="D5" s="283" t="s">
        <v>185</v>
      </c>
      <c r="E5" s="284" t="s">
        <v>65</v>
      </c>
      <c r="F5" s="291" t="s">
        <v>233</v>
      </c>
      <c r="G5" s="260" t="s">
        <v>232</v>
      </c>
      <c r="H5" s="293" t="s">
        <v>58</v>
      </c>
      <c r="I5" s="283" t="s">
        <v>166</v>
      </c>
      <c r="J5" s="283"/>
      <c r="K5" s="283"/>
      <c r="L5" s="283"/>
      <c r="M5" s="283"/>
      <c r="N5" s="283"/>
      <c r="O5" s="285" t="s">
        <v>253</v>
      </c>
      <c r="P5" s="285" t="s">
        <v>176</v>
      </c>
      <c r="Q5" s="285" t="s">
        <v>249</v>
      </c>
      <c r="R5" s="285" t="s">
        <v>24</v>
      </c>
      <c r="S5" s="285" t="s">
        <v>62</v>
      </c>
      <c r="T5" s="285" t="s">
        <v>177</v>
      </c>
      <c r="U5" s="285" t="s">
        <v>87</v>
      </c>
      <c r="V5" s="283" t="s">
        <v>236</v>
      </c>
      <c r="W5" s="283"/>
      <c r="X5" s="283"/>
      <c r="Y5" s="283"/>
      <c r="Z5" s="283"/>
      <c r="AA5" s="283"/>
      <c r="AB5" s="283"/>
      <c r="AC5" s="283"/>
      <c r="AD5" s="283"/>
      <c r="AE5" s="285"/>
    </row>
    <row r="6" spans="1:31" ht="30" customHeight="1">
      <c r="A6" s="283"/>
      <c r="B6" s="287"/>
      <c r="C6" s="290"/>
      <c r="D6" s="283"/>
      <c r="E6" s="285"/>
      <c r="F6" s="292"/>
      <c r="G6" s="260"/>
      <c r="H6" s="293"/>
      <c r="I6" s="285" t="s">
        <v>124</v>
      </c>
      <c r="J6" s="285"/>
      <c r="K6" s="285"/>
      <c r="L6" s="285"/>
      <c r="M6" s="285"/>
      <c r="N6" s="285" t="s">
        <v>266</v>
      </c>
      <c r="O6" s="285"/>
      <c r="P6" s="285"/>
      <c r="Q6" s="285"/>
      <c r="R6" s="285"/>
      <c r="S6" s="285"/>
      <c r="T6" s="285"/>
      <c r="U6" s="285"/>
      <c r="V6" s="285" t="s">
        <v>58</v>
      </c>
      <c r="W6" s="285" t="s">
        <v>207</v>
      </c>
      <c r="X6" s="285"/>
      <c r="Y6" s="285"/>
      <c r="Z6" s="285"/>
      <c r="AA6" s="285" t="s">
        <v>41</v>
      </c>
      <c r="AB6" s="285"/>
      <c r="AC6" s="285"/>
      <c r="AD6" s="285" t="s">
        <v>120</v>
      </c>
      <c r="AE6" s="285"/>
    </row>
    <row r="7" spans="1:31" ht="103.5" customHeight="1">
      <c r="A7" s="283"/>
      <c r="B7" s="287"/>
      <c r="C7" s="290"/>
      <c r="D7" s="283"/>
      <c r="E7" s="285"/>
      <c r="F7" s="292"/>
      <c r="G7" s="260"/>
      <c r="H7" s="293"/>
      <c r="I7" s="113" t="s">
        <v>157</v>
      </c>
      <c r="J7" s="39" t="s">
        <v>230</v>
      </c>
      <c r="K7" s="113" t="s">
        <v>38</v>
      </c>
      <c r="L7" s="39" t="s">
        <v>125</v>
      </c>
      <c r="M7" s="114" t="s">
        <v>180</v>
      </c>
      <c r="N7" s="285"/>
      <c r="O7" s="285"/>
      <c r="P7" s="285"/>
      <c r="Q7" s="285"/>
      <c r="R7" s="285"/>
      <c r="S7" s="285"/>
      <c r="T7" s="285"/>
      <c r="U7" s="285"/>
      <c r="V7" s="285"/>
      <c r="W7" s="113" t="s">
        <v>157</v>
      </c>
      <c r="X7" s="113" t="s">
        <v>207</v>
      </c>
      <c r="Y7" s="113" t="s">
        <v>70</v>
      </c>
      <c r="Z7" s="113" t="s">
        <v>213</v>
      </c>
      <c r="AA7" s="113" t="s">
        <v>157</v>
      </c>
      <c r="AB7" s="113" t="s">
        <v>149</v>
      </c>
      <c r="AC7" s="113" t="s">
        <v>243</v>
      </c>
      <c r="AD7" s="285"/>
      <c r="AE7" s="285"/>
    </row>
    <row r="8" spans="1:32" ht="17.25" customHeight="1">
      <c r="A8" s="115" t="s">
        <v>184</v>
      </c>
      <c r="B8" s="115" t="s">
        <v>184</v>
      </c>
      <c r="C8" s="115" t="s">
        <v>184</v>
      </c>
      <c r="D8" s="115" t="s">
        <v>184</v>
      </c>
      <c r="E8" s="115" t="s">
        <v>184</v>
      </c>
      <c r="F8" s="115" t="s">
        <v>184</v>
      </c>
      <c r="G8" s="115">
        <v>1</v>
      </c>
      <c r="H8" s="115">
        <v>2</v>
      </c>
      <c r="I8" s="115">
        <f aca="true" t="shared" si="0" ref="I8:AE8">H8+1</f>
        <v>3</v>
      </c>
      <c r="J8" s="115">
        <f t="shared" si="0"/>
        <v>4</v>
      </c>
      <c r="K8" s="115">
        <f t="shared" si="0"/>
        <v>5</v>
      </c>
      <c r="L8" s="115">
        <f t="shared" si="0"/>
        <v>6</v>
      </c>
      <c r="M8" s="115">
        <f t="shared" si="0"/>
        <v>7</v>
      </c>
      <c r="N8" s="115">
        <f t="shared" si="0"/>
        <v>8</v>
      </c>
      <c r="O8" s="115">
        <f t="shared" si="0"/>
        <v>9</v>
      </c>
      <c r="P8" s="115">
        <f t="shared" si="0"/>
        <v>10</v>
      </c>
      <c r="Q8" s="115">
        <f t="shared" si="0"/>
        <v>11</v>
      </c>
      <c r="R8" s="115">
        <f t="shared" si="0"/>
        <v>12</v>
      </c>
      <c r="S8" s="115">
        <f t="shared" si="0"/>
        <v>13</v>
      </c>
      <c r="T8" s="115">
        <f t="shared" si="0"/>
        <v>14</v>
      </c>
      <c r="U8" s="115">
        <f t="shared" si="0"/>
        <v>15</v>
      </c>
      <c r="V8" s="115">
        <f t="shared" si="0"/>
        <v>16</v>
      </c>
      <c r="W8" s="115">
        <f t="shared" si="0"/>
        <v>17</v>
      </c>
      <c r="X8" s="115">
        <f t="shared" si="0"/>
        <v>18</v>
      </c>
      <c r="Y8" s="115">
        <f t="shared" si="0"/>
        <v>19</v>
      </c>
      <c r="Z8" s="115">
        <f t="shared" si="0"/>
        <v>20</v>
      </c>
      <c r="AA8" s="115">
        <f t="shared" si="0"/>
        <v>21</v>
      </c>
      <c r="AB8" s="115">
        <f t="shared" si="0"/>
        <v>22</v>
      </c>
      <c r="AC8" s="115">
        <f t="shared" si="0"/>
        <v>23</v>
      </c>
      <c r="AD8" s="115">
        <f t="shared" si="0"/>
        <v>24</v>
      </c>
      <c r="AE8" s="116">
        <f t="shared" si="0"/>
        <v>25</v>
      </c>
      <c r="AF8" s="80"/>
    </row>
    <row r="9" spans="1:31" ht="26.25" customHeight="1">
      <c r="A9" s="244"/>
      <c r="B9" s="241"/>
      <c r="C9" s="240"/>
      <c r="D9" s="243"/>
      <c r="E9" s="241"/>
      <c r="F9" s="240"/>
      <c r="G9" s="242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40"/>
    </row>
    <row r="10" spans="1:31" ht="9.75" customHeight="1">
      <c r="A10" s="117"/>
      <c r="B10" s="117"/>
      <c r="C10" s="117"/>
      <c r="D10" s="117"/>
      <c r="E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7"/>
      <c r="S10" s="117"/>
      <c r="T10" s="117"/>
      <c r="U10" s="117"/>
      <c r="V10" s="117"/>
      <c r="W10" s="117"/>
      <c r="X10" s="117"/>
      <c r="Y10" s="117"/>
      <c r="AA10" s="117"/>
      <c r="AB10" s="117"/>
      <c r="AC10" s="117"/>
      <c r="AD10" s="117"/>
      <c r="AE10" s="117"/>
    </row>
    <row r="11" spans="1:31" ht="9.75" customHeight="1">
      <c r="A11" s="117"/>
      <c r="B11" s="117"/>
      <c r="C11" s="117"/>
      <c r="D11" s="117"/>
      <c r="F11" s="117"/>
      <c r="G11" s="117"/>
      <c r="H11" s="117"/>
      <c r="I11" s="117"/>
      <c r="J11" s="117"/>
      <c r="K11" s="117"/>
      <c r="M11" s="117"/>
      <c r="N11" s="117"/>
      <c r="O11" s="117"/>
      <c r="P11" s="117"/>
      <c r="Q11" s="117"/>
      <c r="R11" s="117"/>
      <c r="S11" s="117"/>
      <c r="U11" s="117"/>
      <c r="W11" s="117"/>
      <c r="X11" s="117"/>
      <c r="Y11" s="117"/>
      <c r="AA11" s="117"/>
      <c r="AB11" s="117"/>
      <c r="AC11" s="117"/>
      <c r="AD11" s="117"/>
      <c r="AE11" s="117"/>
    </row>
    <row r="12" spans="3:30" ht="9.75" customHeight="1">
      <c r="C12" s="117"/>
      <c r="D12" s="117"/>
      <c r="E12" s="117"/>
      <c r="G12" s="117"/>
      <c r="I12" s="117"/>
      <c r="J12" s="117"/>
      <c r="K12" s="117"/>
      <c r="M12" s="117"/>
      <c r="N12" s="117"/>
      <c r="O12" s="117"/>
      <c r="P12" s="117"/>
      <c r="Q12" s="117"/>
      <c r="R12" s="117"/>
      <c r="S12" s="117"/>
      <c r="T12" s="117"/>
      <c r="U12" s="117"/>
      <c r="W12" s="117"/>
      <c r="X12" s="117"/>
      <c r="Y12" s="117"/>
      <c r="AA12" s="117"/>
      <c r="AD12" s="117"/>
    </row>
    <row r="13" spans="2:31" ht="9.75" customHeight="1">
      <c r="B13" s="117"/>
      <c r="C13" s="117"/>
      <c r="D13" s="117"/>
      <c r="E13" s="117"/>
      <c r="F13" s="117"/>
      <c r="H13" s="117"/>
      <c r="K13" s="117"/>
      <c r="L13" s="117"/>
      <c r="N13" s="117"/>
      <c r="P13" s="117"/>
      <c r="Q13" s="117"/>
      <c r="R13" s="117"/>
      <c r="S13" s="117"/>
      <c r="U13" s="117"/>
      <c r="W13" s="117"/>
      <c r="Z13" s="117"/>
      <c r="AA13" s="117"/>
      <c r="AC13" s="117"/>
      <c r="AE13" s="117"/>
    </row>
    <row r="14" spans="2:29" ht="9.75" customHeight="1">
      <c r="B14" s="117"/>
      <c r="G14" s="117"/>
      <c r="L14" s="117"/>
      <c r="P14" s="117"/>
      <c r="Q14" s="117"/>
      <c r="R14" s="117"/>
      <c r="S14" s="117"/>
      <c r="U14" s="117"/>
      <c r="V14" s="117"/>
      <c r="W14" s="117"/>
      <c r="Z14" s="117"/>
      <c r="AA14" s="117"/>
      <c r="AC14" s="117"/>
    </row>
    <row r="15" spans="5:31" ht="9.75" customHeight="1">
      <c r="E15" s="117"/>
      <c r="G15" s="117"/>
      <c r="L15" s="117"/>
      <c r="N15" s="117"/>
      <c r="O15" s="117"/>
      <c r="Q15" s="117"/>
      <c r="U15" s="117"/>
      <c r="V15" s="117"/>
      <c r="AA15" s="117"/>
      <c r="AE15" s="117"/>
    </row>
    <row r="16" spans="4:29" ht="9.75" customHeight="1">
      <c r="D16" s="117"/>
      <c r="F16" s="117"/>
      <c r="G16" s="117"/>
      <c r="I16" s="117"/>
      <c r="O16" s="117"/>
      <c r="R16" s="117"/>
      <c r="S16" s="117"/>
      <c r="W16" s="117"/>
      <c r="Y16" s="117"/>
      <c r="AA16" s="117"/>
      <c r="AC16" s="117"/>
    </row>
    <row r="17" spans="7:30" ht="9.75" customHeight="1">
      <c r="G17" s="117"/>
      <c r="N17" s="117"/>
      <c r="Q17" s="117"/>
      <c r="R17" s="117"/>
      <c r="Y17" s="117"/>
      <c r="Z17" s="117"/>
      <c r="AB17" s="117"/>
      <c r="AD17" s="117"/>
    </row>
    <row r="18" spans="7:29" ht="9.75" customHeight="1">
      <c r="G18" s="117"/>
      <c r="O18" s="117"/>
      <c r="Q18" s="117"/>
      <c r="W18" s="117"/>
      <c r="Y18" s="117"/>
      <c r="AC18" s="117"/>
    </row>
    <row r="19" ht="9.75" customHeight="1">
      <c r="W19" s="117"/>
    </row>
  </sheetData>
  <sheetProtection/>
  <mergeCells count="26">
    <mergeCell ref="S5:S7"/>
    <mergeCell ref="T5:T7"/>
    <mergeCell ref="U5:U7"/>
    <mergeCell ref="V5:AD5"/>
    <mergeCell ref="V6:V7"/>
    <mergeCell ref="W6:Z6"/>
    <mergeCell ref="AA6:AC6"/>
    <mergeCell ref="AD6:AD7"/>
    <mergeCell ref="P5:P7"/>
    <mergeCell ref="Q5:Q7"/>
    <mergeCell ref="R5:R7"/>
    <mergeCell ref="F5:F7"/>
    <mergeCell ref="H5:H7"/>
    <mergeCell ref="I5:N5"/>
    <mergeCell ref="I6:M6"/>
    <mergeCell ref="N6:N7"/>
    <mergeCell ref="B2:AE2"/>
    <mergeCell ref="D5:D7"/>
    <mergeCell ref="E5:E7"/>
    <mergeCell ref="A4:A7"/>
    <mergeCell ref="B4:B7"/>
    <mergeCell ref="G4:AD4"/>
    <mergeCell ref="AE4:AE7"/>
    <mergeCell ref="G5:G7"/>
    <mergeCell ref="C5:C7"/>
    <mergeCell ref="O5:O7"/>
  </mergeCells>
  <printOptions/>
  <pageMargins left="0.75" right="0.75" top="1" bottom="1" header="0.5" footer="0.5"/>
  <pageSetup fitToHeight="1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zoomScalePageLayoutView="0" workbookViewId="0" topLeftCell="A1">
      <selection activeCell="C8" sqref="C8:C9"/>
    </sheetView>
  </sheetViews>
  <sheetFormatPr defaultColWidth="9.16015625" defaultRowHeight="11.25"/>
  <cols>
    <col min="1" max="1" width="59.5" style="0" customWidth="1"/>
    <col min="2" max="16" width="9.33203125" style="0" customWidth="1"/>
  </cols>
  <sheetData>
    <row r="1" ht="15" customHeight="1">
      <c r="P1" t="s">
        <v>94</v>
      </c>
    </row>
    <row r="2" spans="1:16" ht="30" customHeight="1">
      <c r="A2" s="252" t="s">
        <v>91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9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  <c r="M3" s="198"/>
      <c r="N3" s="198"/>
      <c r="O3" s="198"/>
      <c r="P3" s="198"/>
    </row>
    <row r="4" spans="1:16" ht="21" customHeight="1">
      <c r="A4" s="261" t="s">
        <v>219</v>
      </c>
      <c r="B4" s="253" t="s">
        <v>257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6" ht="23.25" customHeight="1">
      <c r="A5" s="260"/>
      <c r="B5" s="253" t="s">
        <v>100</v>
      </c>
      <c r="C5" s="253"/>
      <c r="D5" s="253"/>
      <c r="E5" s="253"/>
      <c r="F5" s="253" t="s">
        <v>111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6" ht="36" customHeight="1">
      <c r="A6" s="260"/>
      <c r="B6" s="253"/>
      <c r="C6" s="253"/>
      <c r="D6" s="253"/>
      <c r="E6" s="253"/>
      <c r="F6" s="253" t="s">
        <v>162</v>
      </c>
      <c r="G6" s="253"/>
      <c r="H6" s="253"/>
      <c r="I6" s="253"/>
      <c r="J6" s="253"/>
      <c r="K6" s="253"/>
      <c r="L6" s="253" t="s">
        <v>209</v>
      </c>
      <c r="M6" s="253"/>
      <c r="N6" s="253"/>
      <c r="O6" s="253"/>
      <c r="P6" s="253"/>
    </row>
    <row r="7" spans="1:16" ht="33" customHeight="1">
      <c r="A7" s="260"/>
      <c r="B7" s="253"/>
      <c r="C7" s="253"/>
      <c r="D7" s="253"/>
      <c r="E7" s="253"/>
      <c r="F7" s="260" t="s">
        <v>26</v>
      </c>
      <c r="G7" s="260"/>
      <c r="H7" s="260"/>
      <c r="I7" s="260"/>
      <c r="J7" s="260"/>
      <c r="K7" s="260"/>
      <c r="L7" s="260" t="s">
        <v>26</v>
      </c>
      <c r="M7" s="260"/>
      <c r="N7" s="260"/>
      <c r="O7" s="260"/>
      <c r="P7" s="260"/>
    </row>
    <row r="8" spans="1:16" ht="45.75" customHeight="1">
      <c r="A8" s="260"/>
      <c r="B8" s="260" t="s">
        <v>58</v>
      </c>
      <c r="C8" s="260" t="s">
        <v>175</v>
      </c>
      <c r="D8" s="260" t="s">
        <v>145</v>
      </c>
      <c r="E8" s="260" t="s">
        <v>77</v>
      </c>
      <c r="F8" s="260" t="s">
        <v>58</v>
      </c>
      <c r="G8" s="260" t="s">
        <v>169</v>
      </c>
      <c r="H8" s="260" t="s">
        <v>148</v>
      </c>
      <c r="I8" s="260" t="s">
        <v>250</v>
      </c>
      <c r="J8" s="260" t="s">
        <v>208</v>
      </c>
      <c r="K8" s="260" t="s">
        <v>21</v>
      </c>
      <c r="L8" s="260" t="s">
        <v>58</v>
      </c>
      <c r="M8" s="260" t="s">
        <v>37</v>
      </c>
      <c r="N8" s="260" t="s">
        <v>59</v>
      </c>
      <c r="O8" s="294" t="s">
        <v>208</v>
      </c>
      <c r="P8" s="294" t="s">
        <v>251</v>
      </c>
    </row>
    <row r="9" spans="1:16" ht="63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94"/>
      <c r="P9" s="294"/>
    </row>
    <row r="10" spans="1:16" ht="18" customHeight="1">
      <c r="A10" s="171" t="s">
        <v>184</v>
      </c>
      <c r="B10" s="171">
        <v>1</v>
      </c>
      <c r="C10" s="199">
        <f>B10+1</f>
        <v>2</v>
      </c>
      <c r="D10" s="199">
        <f>C10+1</f>
        <v>3</v>
      </c>
      <c r="E10" s="199">
        <v>4</v>
      </c>
      <c r="F10" s="199">
        <f>E10+1</f>
        <v>5</v>
      </c>
      <c r="G10" s="199">
        <f>F10+1</f>
        <v>6</v>
      </c>
      <c r="H10" s="199">
        <f>G10+1</f>
        <v>7</v>
      </c>
      <c r="I10" s="199">
        <v>8</v>
      </c>
      <c r="J10" s="199">
        <f>I10+1</f>
        <v>9</v>
      </c>
      <c r="K10" s="199">
        <v>10</v>
      </c>
      <c r="L10" s="199">
        <f>K10+1</f>
        <v>11</v>
      </c>
      <c r="M10" s="199">
        <v>12</v>
      </c>
      <c r="N10" s="199">
        <f>M10+1</f>
        <v>13</v>
      </c>
      <c r="O10" s="199">
        <v>14</v>
      </c>
      <c r="P10" s="199">
        <f>O10+1</f>
        <v>15</v>
      </c>
    </row>
    <row r="11" spans="1:16" ht="29.25" customHeight="1">
      <c r="A11" s="248" t="s">
        <v>134</v>
      </c>
      <c r="B11" s="247">
        <v>0</v>
      </c>
      <c r="C11" s="247">
        <v>0</v>
      </c>
      <c r="D11" s="246">
        <v>0</v>
      </c>
      <c r="E11" s="246">
        <v>0</v>
      </c>
      <c r="F11" s="245">
        <v>1</v>
      </c>
      <c r="G11" s="245">
        <v>0</v>
      </c>
      <c r="H11" s="245">
        <v>0</v>
      </c>
      <c r="I11" s="245">
        <v>0</v>
      </c>
      <c r="J11" s="245">
        <v>0</v>
      </c>
      <c r="K11" s="245">
        <v>1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</row>
    <row r="12" spans="1:13" ht="18" customHeight="1">
      <c r="A12" s="6"/>
      <c r="C12" s="6"/>
      <c r="D12" s="6"/>
      <c r="E12" s="6"/>
      <c r="F12" s="6"/>
      <c r="G12" s="6"/>
      <c r="I12" s="6"/>
      <c r="K12" s="6"/>
      <c r="L12" s="6"/>
      <c r="M12" s="6"/>
    </row>
    <row r="13" spans="8:10" ht="18" customHeight="1">
      <c r="H13" s="6"/>
      <c r="J13" s="6"/>
    </row>
    <row r="14" spans="4:10" ht="18" customHeight="1">
      <c r="D14" s="6"/>
      <c r="J14" s="6"/>
    </row>
    <row r="15" spans="6:11" ht="18" customHeight="1">
      <c r="F15" s="6"/>
      <c r="I15" s="6"/>
      <c r="K15" s="6"/>
    </row>
    <row r="16" ht="18" customHeight="1"/>
  </sheetData>
  <sheetProtection/>
  <mergeCells count="24">
    <mergeCell ref="N8:N9"/>
    <mergeCell ref="O8:O9"/>
    <mergeCell ref="P8:P9"/>
    <mergeCell ref="L8:L9"/>
    <mergeCell ref="M8:M9"/>
    <mergeCell ref="I8:I9"/>
    <mergeCell ref="J8:J9"/>
    <mergeCell ref="K8:K9"/>
    <mergeCell ref="G8:G9"/>
    <mergeCell ref="H8:H9"/>
    <mergeCell ref="B8:B9"/>
    <mergeCell ref="C8:C9"/>
    <mergeCell ref="D8:D9"/>
    <mergeCell ref="E8:E9"/>
    <mergeCell ref="A2:P2"/>
    <mergeCell ref="F7:K7"/>
    <mergeCell ref="L7:P7"/>
    <mergeCell ref="A4:A9"/>
    <mergeCell ref="B5:E7"/>
    <mergeCell ref="B4:P4"/>
    <mergeCell ref="F5:P5"/>
    <mergeCell ref="F6:K6"/>
    <mergeCell ref="L6:P6"/>
    <mergeCell ref="F8:F9"/>
  </mergeCells>
  <printOptions/>
  <pageMargins left="0.75" right="0.75" top="1" bottom="1" header="0.5" footer="0.5"/>
  <pageSetup firstPageNumber="1" useFirstPageNumber="1" fitToHeight="999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7.83203125" style="0" customWidth="1"/>
    <col min="2" max="2" width="16.66015625" style="0" customWidth="1"/>
    <col min="3" max="3" width="31.5" style="0" customWidth="1"/>
    <col min="4" max="4" width="20.66015625" style="0" customWidth="1"/>
    <col min="5" max="5" width="33" style="0" customWidth="1"/>
    <col min="6" max="6" width="20.5" style="0" customWidth="1"/>
    <col min="7" max="7" width="24.16015625" style="0" customWidth="1"/>
    <col min="8" max="8" width="19.16015625" style="0" customWidth="1"/>
    <col min="9" max="164" width="9" style="0" customWidth="1"/>
  </cols>
  <sheetData>
    <row r="1" spans="1:256" s="6" customFormat="1" ht="15.75" customHeight="1">
      <c r="A1" s="42"/>
      <c r="B1" s="4"/>
      <c r="C1" s="4"/>
      <c r="D1" s="43"/>
      <c r="E1" s="2"/>
      <c r="F1" s="43"/>
      <c r="G1" s="2"/>
      <c r="H1" s="43" t="s">
        <v>182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252" t="s">
        <v>127</v>
      </c>
      <c r="B2" s="252"/>
      <c r="C2" s="252"/>
      <c r="D2" s="252"/>
      <c r="E2" s="252"/>
      <c r="F2" s="252"/>
      <c r="G2" s="252"/>
      <c r="H2" s="2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22"/>
      <c r="B3" s="23"/>
      <c r="C3" s="23"/>
      <c r="D3" s="44"/>
      <c r="E3" s="2"/>
      <c r="F3" s="43"/>
      <c r="G3" s="2"/>
      <c r="H3" s="45" t="s">
        <v>147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14" t="s">
        <v>32</v>
      </c>
      <c r="B4" s="15"/>
      <c r="C4" s="253" t="s">
        <v>22</v>
      </c>
      <c r="D4" s="253"/>
      <c r="E4" s="253"/>
      <c r="F4" s="253"/>
      <c r="G4" s="253"/>
      <c r="H4" s="25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5.5" customHeight="1">
      <c r="A5" s="57" t="s">
        <v>160</v>
      </c>
      <c r="B5" s="58" t="s">
        <v>20</v>
      </c>
      <c r="C5" s="76" t="s">
        <v>36</v>
      </c>
      <c r="D5" s="59" t="s">
        <v>20</v>
      </c>
      <c r="E5" s="24" t="s">
        <v>6</v>
      </c>
      <c r="F5" s="46" t="s">
        <v>130</v>
      </c>
      <c r="G5" s="24" t="s">
        <v>83</v>
      </c>
      <c r="H5" s="46" t="s">
        <v>130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26" t="s">
        <v>5</v>
      </c>
      <c r="B6" s="77">
        <f>B7+B8</f>
        <v>458.12</v>
      </c>
      <c r="C6" s="61" t="s">
        <v>261</v>
      </c>
      <c r="D6" s="201">
        <v>458.12</v>
      </c>
      <c r="E6" s="47" t="s">
        <v>30</v>
      </c>
      <c r="F6" s="69">
        <v>0</v>
      </c>
      <c r="G6" s="47" t="s">
        <v>1</v>
      </c>
      <c r="H6" s="67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6.5" customHeight="1">
      <c r="A7" s="51" t="s">
        <v>203</v>
      </c>
      <c r="B7" s="66">
        <v>458.12</v>
      </c>
      <c r="C7" s="61" t="s">
        <v>90</v>
      </c>
      <c r="D7" s="67">
        <v>0</v>
      </c>
      <c r="E7" s="47" t="s">
        <v>47</v>
      </c>
      <c r="F7" s="69">
        <v>0</v>
      </c>
      <c r="G7" s="47" t="s">
        <v>188</v>
      </c>
      <c r="H7" s="62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6.5" customHeight="1">
      <c r="A8" s="26" t="s">
        <v>191</v>
      </c>
      <c r="B8" s="64">
        <v>0</v>
      </c>
      <c r="C8" s="61" t="s">
        <v>56</v>
      </c>
      <c r="D8" s="202">
        <v>0</v>
      </c>
      <c r="E8" s="47" t="s">
        <v>238</v>
      </c>
      <c r="F8" s="69">
        <v>0</v>
      </c>
      <c r="G8" s="47" t="s">
        <v>228</v>
      </c>
      <c r="H8" s="62">
        <v>458.12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 customHeight="1">
      <c r="A9" s="26" t="s">
        <v>206</v>
      </c>
      <c r="B9" s="66">
        <v>0</v>
      </c>
      <c r="C9" s="85" t="s">
        <v>93</v>
      </c>
      <c r="D9" s="67">
        <v>458.12</v>
      </c>
      <c r="E9" s="47" t="s">
        <v>133</v>
      </c>
      <c r="F9" s="69">
        <v>0</v>
      </c>
      <c r="G9" s="47" t="s">
        <v>17</v>
      </c>
      <c r="H9" s="20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 customHeight="1">
      <c r="A10" s="26" t="s">
        <v>202</v>
      </c>
      <c r="B10" s="66">
        <v>0</v>
      </c>
      <c r="C10" s="61" t="s">
        <v>248</v>
      </c>
      <c r="D10" s="205">
        <v>0</v>
      </c>
      <c r="E10" s="47" t="s">
        <v>214</v>
      </c>
      <c r="F10" s="69">
        <v>0</v>
      </c>
      <c r="G10" s="47" t="s">
        <v>42</v>
      </c>
      <c r="H10" s="69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 customHeight="1">
      <c r="A11" s="26" t="s">
        <v>109</v>
      </c>
      <c r="B11" s="66">
        <v>0</v>
      </c>
      <c r="C11" s="61" t="s">
        <v>126</v>
      </c>
      <c r="D11" s="200">
        <v>0</v>
      </c>
      <c r="E11" s="47" t="s">
        <v>43</v>
      </c>
      <c r="F11" s="69">
        <v>0</v>
      </c>
      <c r="G11" s="47" t="s">
        <v>132</v>
      </c>
      <c r="H11" s="69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6.5" customHeight="1">
      <c r="A12" s="26" t="s">
        <v>0</v>
      </c>
      <c r="B12" s="66">
        <v>0</v>
      </c>
      <c r="C12" s="61" t="s">
        <v>3</v>
      </c>
      <c r="D12" s="204">
        <v>0</v>
      </c>
      <c r="E12" s="47" t="s">
        <v>255</v>
      </c>
      <c r="F12" s="69">
        <v>0</v>
      </c>
      <c r="G12" s="47" t="s">
        <v>142</v>
      </c>
      <c r="H12" s="69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.5" customHeight="1">
      <c r="A13" s="26" t="s">
        <v>212</v>
      </c>
      <c r="B13" s="66">
        <v>0</v>
      </c>
      <c r="C13" s="61" t="s">
        <v>168</v>
      </c>
      <c r="D13" s="204">
        <v>0</v>
      </c>
      <c r="E13" s="47" t="s">
        <v>158</v>
      </c>
      <c r="F13" s="69">
        <v>448.51</v>
      </c>
      <c r="G13" s="47" t="s">
        <v>254</v>
      </c>
      <c r="H13" s="160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 customHeight="1">
      <c r="A14" s="2"/>
      <c r="B14" s="78"/>
      <c r="C14" s="61" t="s">
        <v>210</v>
      </c>
      <c r="D14" s="206">
        <v>0</v>
      </c>
      <c r="E14" s="47" t="s">
        <v>181</v>
      </c>
      <c r="F14" s="69">
        <v>9.61</v>
      </c>
      <c r="G14" s="2"/>
      <c r="H14" s="6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 customHeight="1">
      <c r="A15" s="63"/>
      <c r="B15" s="66"/>
      <c r="C15" s="65"/>
      <c r="D15" s="62"/>
      <c r="E15" s="48" t="s">
        <v>190</v>
      </c>
      <c r="F15" s="69">
        <v>0</v>
      </c>
      <c r="G15" s="47"/>
      <c r="H15" s="16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 customHeight="1">
      <c r="A16" s="63"/>
      <c r="B16" s="66"/>
      <c r="C16" s="65"/>
      <c r="D16" s="67"/>
      <c r="E16" s="48" t="s">
        <v>117</v>
      </c>
      <c r="F16" s="69">
        <v>0</v>
      </c>
      <c r="G16" s="2"/>
      <c r="H16" s="6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6.5" customHeight="1">
      <c r="A17" s="25"/>
      <c r="B17" s="66"/>
      <c r="C17" s="2"/>
      <c r="D17" s="67"/>
      <c r="E17" s="48" t="s">
        <v>64</v>
      </c>
      <c r="F17" s="69">
        <v>0</v>
      </c>
      <c r="G17" s="49"/>
      <c r="H17" s="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6.5" customHeight="1">
      <c r="A18" s="25"/>
      <c r="B18" s="66"/>
      <c r="C18" s="68"/>
      <c r="D18" s="67"/>
      <c r="E18" s="48" t="s">
        <v>19</v>
      </c>
      <c r="F18" s="69">
        <v>0</v>
      </c>
      <c r="G18" s="49"/>
      <c r="H18" s="2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 customHeight="1">
      <c r="A19" s="25"/>
      <c r="B19" s="66"/>
      <c r="C19" s="65"/>
      <c r="D19" s="67"/>
      <c r="E19" s="48" t="s">
        <v>131</v>
      </c>
      <c r="F19" s="69">
        <v>0</v>
      </c>
      <c r="G19" s="49"/>
      <c r="H19" s="2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8" customHeight="1">
      <c r="A20" s="63"/>
      <c r="B20" s="66"/>
      <c r="C20" s="65"/>
      <c r="D20" s="67"/>
      <c r="E20" s="48" t="s">
        <v>129</v>
      </c>
      <c r="F20" s="69">
        <v>0</v>
      </c>
      <c r="G20" s="49"/>
      <c r="H20" s="2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8" customHeight="1">
      <c r="A21" s="26"/>
      <c r="B21" s="64"/>
      <c r="C21" s="65"/>
      <c r="D21" s="67"/>
      <c r="E21" s="48" t="s">
        <v>263</v>
      </c>
      <c r="F21" s="69">
        <v>0</v>
      </c>
      <c r="G21" s="4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26"/>
      <c r="B22" s="64"/>
      <c r="C22" s="65"/>
      <c r="D22" s="67"/>
      <c r="E22" s="48" t="s">
        <v>63</v>
      </c>
      <c r="F22" s="69">
        <v>0</v>
      </c>
      <c r="G22" s="49"/>
      <c r="H22" s="2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" customHeight="1">
      <c r="A23" s="26"/>
      <c r="B23" s="64"/>
      <c r="C23" s="65"/>
      <c r="D23" s="67"/>
      <c r="E23" s="48" t="s">
        <v>108</v>
      </c>
      <c r="F23" s="69">
        <v>0</v>
      </c>
      <c r="G23" s="49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26"/>
      <c r="B24" s="64"/>
      <c r="C24" s="65"/>
      <c r="D24" s="67"/>
      <c r="E24" s="48" t="s">
        <v>85</v>
      </c>
      <c r="F24" s="69">
        <v>0</v>
      </c>
      <c r="G24" s="4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 customHeight="1">
      <c r="A25" s="63"/>
      <c r="B25" s="64"/>
      <c r="C25" s="63"/>
      <c r="D25" s="67"/>
      <c r="E25" s="48" t="s">
        <v>218</v>
      </c>
      <c r="F25" s="203">
        <v>0</v>
      </c>
      <c r="G25" s="49"/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8" customHeight="1">
      <c r="A26" s="26"/>
      <c r="B26" s="64"/>
      <c r="C26" s="63"/>
      <c r="D26" s="67"/>
      <c r="E26" s="48" t="s">
        <v>205</v>
      </c>
      <c r="F26" s="203">
        <v>0</v>
      </c>
      <c r="G26" s="49"/>
      <c r="H26" s="2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" customHeight="1">
      <c r="A27" s="26"/>
      <c r="B27" s="64"/>
      <c r="C27" s="63"/>
      <c r="D27" s="67"/>
      <c r="E27" s="48" t="s">
        <v>247</v>
      </c>
      <c r="F27" s="160">
        <v>0</v>
      </c>
      <c r="G27" s="49"/>
      <c r="H27" s="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8" customHeight="1">
      <c r="A28" s="26"/>
      <c r="B28" s="64"/>
      <c r="C28" s="63"/>
      <c r="D28" s="67"/>
      <c r="E28" s="48" t="s">
        <v>224</v>
      </c>
      <c r="F28" s="205">
        <v>0</v>
      </c>
      <c r="G28" s="49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8" customHeight="1">
      <c r="A29" s="26"/>
      <c r="B29" s="64"/>
      <c r="C29" s="63"/>
      <c r="D29" s="67"/>
      <c r="E29" s="48" t="s">
        <v>14</v>
      </c>
      <c r="F29" s="201">
        <v>0</v>
      </c>
      <c r="G29" s="49"/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8" customHeight="1">
      <c r="A30" s="26"/>
      <c r="B30" s="64"/>
      <c r="C30" s="63"/>
      <c r="D30" s="67"/>
      <c r="E30" s="48" t="s">
        <v>66</v>
      </c>
      <c r="F30" s="160">
        <v>0</v>
      </c>
      <c r="G30" s="49"/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" customHeight="1">
      <c r="A31" s="26"/>
      <c r="B31" s="66"/>
      <c r="C31" s="63"/>
      <c r="D31" s="67"/>
      <c r="E31" s="25"/>
      <c r="F31" s="30"/>
      <c r="G31" s="25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6.5" customHeight="1">
      <c r="A32" s="50" t="s">
        <v>195</v>
      </c>
      <c r="B32" s="60">
        <f>B6+B9+B10+B11+B12+B13</f>
        <v>458.12</v>
      </c>
      <c r="C32" s="57" t="s">
        <v>119</v>
      </c>
      <c r="D32" s="69">
        <f>SUM(D6+D10+D14)</f>
        <v>458.12</v>
      </c>
      <c r="E32" s="25" t="s">
        <v>135</v>
      </c>
      <c r="F32" s="29">
        <f>SUM(F6:F30)</f>
        <v>458.12</v>
      </c>
      <c r="G32" s="25" t="s">
        <v>135</v>
      </c>
      <c r="H32" s="29">
        <f>SUM(H6:H16)</f>
        <v>458.12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" customHeight="1">
      <c r="A33" s="51" t="s">
        <v>137</v>
      </c>
      <c r="B33" s="60">
        <v>0</v>
      </c>
      <c r="C33" s="61" t="s">
        <v>15</v>
      </c>
      <c r="D33" s="69">
        <v>0</v>
      </c>
      <c r="E33" s="49"/>
      <c r="F33" s="35"/>
      <c r="G33" s="25"/>
      <c r="H33" s="3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 customHeight="1">
      <c r="A34" s="26" t="s">
        <v>79</v>
      </c>
      <c r="B34" s="66">
        <v>0</v>
      </c>
      <c r="C34" s="61" t="s">
        <v>10</v>
      </c>
      <c r="D34" s="67">
        <v>0</v>
      </c>
      <c r="E34" s="49"/>
      <c r="F34" s="35"/>
      <c r="G34" s="25"/>
      <c r="H34" s="3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 customHeight="1">
      <c r="A35" s="26" t="s">
        <v>159</v>
      </c>
      <c r="B35" s="70">
        <f>B37+B38+B39</f>
        <v>0</v>
      </c>
      <c r="C35" s="71" t="s">
        <v>73</v>
      </c>
      <c r="D35" s="62"/>
      <c r="E35" s="47" t="s">
        <v>262</v>
      </c>
      <c r="F35" s="67">
        <v>0</v>
      </c>
      <c r="G35" s="47" t="s">
        <v>53</v>
      </c>
      <c r="H35" s="6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 customHeight="1">
      <c r="A36" s="26" t="s">
        <v>152</v>
      </c>
      <c r="B36" s="60">
        <f>B37+B38</f>
        <v>0</v>
      </c>
      <c r="C36" s="2"/>
      <c r="D36" s="62"/>
      <c r="E36" s="25"/>
      <c r="F36" s="30"/>
      <c r="G36" s="25"/>
      <c r="H36" s="3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6.5" customHeight="1">
      <c r="A37" s="26" t="s">
        <v>144</v>
      </c>
      <c r="B37" s="60">
        <v>0</v>
      </c>
      <c r="C37" s="71"/>
      <c r="D37" s="67"/>
      <c r="E37" s="25"/>
      <c r="F37" s="29"/>
      <c r="G37" s="25"/>
      <c r="H37" s="2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6.5" customHeight="1">
      <c r="A38" s="26" t="s">
        <v>107</v>
      </c>
      <c r="B38" s="66">
        <v>0</v>
      </c>
      <c r="C38" s="49"/>
      <c r="D38" s="67"/>
      <c r="E38" s="25"/>
      <c r="F38" s="29"/>
      <c r="G38" s="25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6.5" customHeight="1">
      <c r="A39" s="48" t="s">
        <v>240</v>
      </c>
      <c r="B39" s="64">
        <v>0</v>
      </c>
      <c r="C39" s="65"/>
      <c r="D39" s="67"/>
      <c r="E39" s="25"/>
      <c r="F39" s="29"/>
      <c r="G39" s="25"/>
      <c r="H39" s="2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9" s="52" customFormat="1" ht="16.5" customHeight="1">
      <c r="A40" s="63"/>
      <c r="B40" s="70"/>
      <c r="C40" s="65"/>
      <c r="D40" s="69"/>
      <c r="E40" s="63"/>
      <c r="F40" s="67"/>
      <c r="G40" s="63"/>
      <c r="H40" s="67"/>
      <c r="I40" s="28"/>
    </row>
    <row r="41" spans="1:256" ht="16.5" customHeight="1">
      <c r="A41" s="50" t="s">
        <v>223</v>
      </c>
      <c r="B41" s="79">
        <f>B32+B33+B34+B35</f>
        <v>458.12</v>
      </c>
      <c r="C41" s="72" t="s">
        <v>39</v>
      </c>
      <c r="D41" s="160">
        <v>458.12</v>
      </c>
      <c r="E41" s="73" t="s">
        <v>31</v>
      </c>
      <c r="F41" s="74">
        <f>F32+F35</f>
        <v>458.12</v>
      </c>
      <c r="G41" s="75" t="s">
        <v>31</v>
      </c>
      <c r="H41" s="149">
        <f>H35+H32</f>
        <v>458.12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8" customHeight="1">
      <c r="A42" s="2"/>
      <c r="B42" s="2"/>
      <c r="C42" s="2"/>
      <c r="D42" s="43"/>
      <c r="E42" s="2"/>
      <c r="F42" s="43"/>
      <c r="G42" s="2"/>
      <c r="H42" s="4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8" customHeight="1">
      <c r="A43" s="2"/>
      <c r="B43" s="2"/>
      <c r="C43" s="2"/>
      <c r="D43" s="43"/>
      <c r="E43" s="2"/>
      <c r="F43" s="43"/>
      <c r="G43" s="2"/>
      <c r="H43" s="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8" customHeight="1">
      <c r="A44" s="2"/>
      <c r="B44" s="2"/>
      <c r="C44" s="2"/>
      <c r="D44" s="43"/>
      <c r="E44" s="2"/>
      <c r="F44" s="43"/>
      <c r="G44" s="2"/>
      <c r="H44" s="4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8" customHeight="1">
      <c r="A45" s="2"/>
      <c r="B45" s="2"/>
      <c r="C45" s="2"/>
      <c r="D45" s="43"/>
      <c r="E45" s="2"/>
      <c r="F45" s="43"/>
      <c r="G45" s="2"/>
      <c r="H45" s="4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</sheetData>
  <sheetProtection/>
  <mergeCells count="2">
    <mergeCell ref="A2:H2"/>
    <mergeCell ref="C4:H4"/>
  </mergeCells>
  <printOptions horizontalCentered="1"/>
  <pageMargins left="0.6299212692290779" right="0.6299212692290779" top="0.7874015748031495" bottom="0.7086613985497181" header="0" footer="0"/>
  <pageSetup firstPageNumber="1" useFirstPageNumber="1" fitToHeight="99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9" style="0" customWidth="1"/>
    <col min="2" max="2" width="38.16015625" style="0" customWidth="1"/>
    <col min="3" max="3" width="22.16015625" style="0" customWidth="1"/>
    <col min="4" max="4" width="17.5" style="0" customWidth="1"/>
    <col min="5" max="5" width="15.83203125" style="0" customWidth="1"/>
    <col min="6" max="9" width="12.33203125" style="0" customWidth="1"/>
    <col min="10" max="10" width="10.66015625" style="0" customWidth="1"/>
    <col min="11" max="17" width="12.5" style="0" customWidth="1"/>
    <col min="18" max="18" width="17.33203125" style="0" customWidth="1"/>
    <col min="19" max="19" width="15.5" style="0" customWidth="1"/>
    <col min="20" max="22" width="13.16015625" style="0" customWidth="1"/>
    <col min="23" max="26" width="13" style="0" customWidth="1"/>
    <col min="27" max="27" width="9.16015625" style="0" customWidth="1"/>
    <col min="28" max="28" width="9" style="0" customWidth="1"/>
  </cols>
  <sheetData>
    <row r="1" spans="1:28" ht="14.25" customHeight="1">
      <c r="A1" s="37"/>
      <c r="B1" s="38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S1" s="2"/>
      <c r="T1" s="2"/>
      <c r="U1" s="2"/>
      <c r="V1" s="2"/>
      <c r="W1" s="2"/>
      <c r="X1" s="2"/>
      <c r="Y1" s="2"/>
      <c r="Z1" s="3" t="s">
        <v>128</v>
      </c>
      <c r="AB1" s="2"/>
    </row>
    <row r="2" spans="1:28" ht="29.25" customHeight="1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B2" s="2"/>
    </row>
    <row r="3" spans="1:28" ht="18" customHeight="1">
      <c r="A3" s="213" t="s">
        <v>242</v>
      </c>
      <c r="B3" s="38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S3" s="2"/>
      <c r="T3" s="2"/>
      <c r="U3" s="2"/>
      <c r="V3" s="2"/>
      <c r="W3" s="2"/>
      <c r="X3" s="2"/>
      <c r="Y3" s="2"/>
      <c r="Z3" s="27" t="s">
        <v>147</v>
      </c>
      <c r="AB3" s="2"/>
    </row>
    <row r="4" spans="1:28" ht="21.75" customHeight="1">
      <c r="A4" s="257" t="s">
        <v>121</v>
      </c>
      <c r="B4" s="255" t="s">
        <v>222</v>
      </c>
      <c r="C4" s="257" t="s">
        <v>232</v>
      </c>
      <c r="D4" s="257" t="s">
        <v>166</v>
      </c>
      <c r="E4" s="257"/>
      <c r="F4" s="257"/>
      <c r="G4" s="257"/>
      <c r="H4" s="257"/>
      <c r="I4" s="257"/>
      <c r="J4" s="259"/>
      <c r="K4" s="254" t="s">
        <v>253</v>
      </c>
      <c r="L4" s="255" t="s">
        <v>176</v>
      </c>
      <c r="M4" s="258" t="s">
        <v>249</v>
      </c>
      <c r="N4" s="255" t="s">
        <v>24</v>
      </c>
      <c r="O4" s="255" t="s">
        <v>62</v>
      </c>
      <c r="P4" s="255" t="s">
        <v>177</v>
      </c>
      <c r="Q4" s="255" t="s">
        <v>87</v>
      </c>
      <c r="R4" s="257" t="s">
        <v>236</v>
      </c>
      <c r="S4" s="257"/>
      <c r="T4" s="257"/>
      <c r="U4" s="257"/>
      <c r="V4" s="257"/>
      <c r="W4" s="257"/>
      <c r="X4" s="257"/>
      <c r="Y4" s="257"/>
      <c r="Z4" s="257"/>
      <c r="AB4" s="2"/>
    </row>
    <row r="5" spans="1:28" ht="21" customHeight="1">
      <c r="A5" s="257"/>
      <c r="B5" s="255"/>
      <c r="C5" s="257"/>
      <c r="D5" s="257" t="s">
        <v>58</v>
      </c>
      <c r="E5" s="257" t="s">
        <v>124</v>
      </c>
      <c r="F5" s="257"/>
      <c r="G5" s="257"/>
      <c r="H5" s="257"/>
      <c r="I5" s="257"/>
      <c r="J5" s="254" t="s">
        <v>266</v>
      </c>
      <c r="K5" s="254"/>
      <c r="L5" s="255"/>
      <c r="M5" s="258"/>
      <c r="N5" s="255"/>
      <c r="O5" s="255"/>
      <c r="P5" s="255"/>
      <c r="Q5" s="255"/>
      <c r="R5" s="255" t="s">
        <v>58</v>
      </c>
      <c r="S5" s="257" t="s">
        <v>207</v>
      </c>
      <c r="T5" s="257"/>
      <c r="U5" s="257"/>
      <c r="V5" s="257"/>
      <c r="W5" s="257" t="s">
        <v>41</v>
      </c>
      <c r="X5" s="257"/>
      <c r="Y5" s="257"/>
      <c r="Z5" s="257" t="s">
        <v>120</v>
      </c>
      <c r="AB5" s="2"/>
    </row>
    <row r="6" spans="1:28" ht="61.5" customHeight="1">
      <c r="A6" s="257"/>
      <c r="B6" s="255"/>
      <c r="C6" s="257"/>
      <c r="D6" s="257"/>
      <c r="E6" s="39" t="s">
        <v>157</v>
      </c>
      <c r="F6" s="39" t="s">
        <v>230</v>
      </c>
      <c r="G6" s="39" t="s">
        <v>38</v>
      </c>
      <c r="H6" s="39" t="s">
        <v>125</v>
      </c>
      <c r="I6" s="164" t="s">
        <v>180</v>
      </c>
      <c r="J6" s="254"/>
      <c r="K6" s="254"/>
      <c r="L6" s="255"/>
      <c r="M6" s="258"/>
      <c r="N6" s="255"/>
      <c r="O6" s="255"/>
      <c r="P6" s="255"/>
      <c r="Q6" s="255"/>
      <c r="R6" s="255"/>
      <c r="S6" s="39" t="s">
        <v>157</v>
      </c>
      <c r="T6" s="39" t="s">
        <v>207</v>
      </c>
      <c r="U6" s="39" t="s">
        <v>70</v>
      </c>
      <c r="V6" s="39" t="s">
        <v>213</v>
      </c>
      <c r="W6" s="39" t="s">
        <v>157</v>
      </c>
      <c r="X6" s="39" t="s">
        <v>89</v>
      </c>
      <c r="Y6" s="39" t="s">
        <v>243</v>
      </c>
      <c r="Z6" s="257"/>
      <c r="AB6" s="2"/>
    </row>
    <row r="7" spans="1:28" ht="18" customHeight="1">
      <c r="A7" s="40" t="s">
        <v>184</v>
      </c>
      <c r="B7" s="40" t="s">
        <v>184</v>
      </c>
      <c r="C7" s="53">
        <v>1</v>
      </c>
      <c r="D7" s="165">
        <f aca="true" t="shared" si="0" ref="D7:Z7">C7+1</f>
        <v>2</v>
      </c>
      <c r="E7" s="165">
        <f t="shared" si="0"/>
        <v>3</v>
      </c>
      <c r="F7" s="165">
        <f t="shared" si="0"/>
        <v>4</v>
      </c>
      <c r="G7" s="165">
        <f t="shared" si="0"/>
        <v>5</v>
      </c>
      <c r="H7" s="165">
        <f t="shared" si="0"/>
        <v>6</v>
      </c>
      <c r="I7" s="165">
        <f t="shared" si="0"/>
        <v>7</v>
      </c>
      <c r="J7" s="165">
        <f t="shared" si="0"/>
        <v>8</v>
      </c>
      <c r="K7" s="81">
        <f t="shared" si="0"/>
        <v>9</v>
      </c>
      <c r="L7" s="166">
        <f t="shared" si="0"/>
        <v>10</v>
      </c>
      <c r="M7" s="165">
        <f t="shared" si="0"/>
        <v>11</v>
      </c>
      <c r="N7" s="165">
        <f t="shared" si="0"/>
        <v>12</v>
      </c>
      <c r="O7" s="165">
        <f t="shared" si="0"/>
        <v>13</v>
      </c>
      <c r="P7" s="165">
        <f t="shared" si="0"/>
        <v>14</v>
      </c>
      <c r="Q7" s="165">
        <f t="shared" si="0"/>
        <v>15</v>
      </c>
      <c r="R7" s="165">
        <f t="shared" si="0"/>
        <v>16</v>
      </c>
      <c r="S7" s="165">
        <f t="shared" si="0"/>
        <v>17</v>
      </c>
      <c r="T7" s="165">
        <f t="shared" si="0"/>
        <v>18</v>
      </c>
      <c r="U7" s="53">
        <f t="shared" si="0"/>
        <v>19</v>
      </c>
      <c r="V7" s="165">
        <f t="shared" si="0"/>
        <v>20</v>
      </c>
      <c r="W7" s="165">
        <f t="shared" si="0"/>
        <v>21</v>
      </c>
      <c r="X7" s="53">
        <f t="shared" si="0"/>
        <v>22</v>
      </c>
      <c r="Y7" s="165">
        <f t="shared" si="0"/>
        <v>23</v>
      </c>
      <c r="Z7" s="165">
        <f t="shared" si="0"/>
        <v>24</v>
      </c>
      <c r="AB7" s="2"/>
    </row>
    <row r="8" spans="1:28" ht="20.25" customHeight="1">
      <c r="A8" s="212"/>
      <c r="B8" s="209" t="s">
        <v>58</v>
      </c>
      <c r="C8" s="210">
        <v>458.12</v>
      </c>
      <c r="D8" s="211">
        <v>458.12</v>
      </c>
      <c r="E8" s="210">
        <v>458.12</v>
      </c>
      <c r="F8" s="210">
        <v>458.12</v>
      </c>
      <c r="G8" s="210">
        <v>0</v>
      </c>
      <c r="H8" s="210">
        <v>0</v>
      </c>
      <c r="I8" s="210">
        <v>0</v>
      </c>
      <c r="J8" s="208">
        <v>0</v>
      </c>
      <c r="K8" s="210">
        <v>0</v>
      </c>
      <c r="L8" s="211">
        <v>0</v>
      </c>
      <c r="M8" s="210">
        <v>0</v>
      </c>
      <c r="N8" s="210">
        <v>0</v>
      </c>
      <c r="O8" s="210">
        <v>0</v>
      </c>
      <c r="P8" s="210">
        <v>0</v>
      </c>
      <c r="Q8" s="210">
        <v>0</v>
      </c>
      <c r="R8" s="210">
        <v>0</v>
      </c>
      <c r="S8" s="210">
        <v>0</v>
      </c>
      <c r="T8" s="208">
        <v>0</v>
      </c>
      <c r="U8" s="207">
        <v>0</v>
      </c>
      <c r="V8" s="211">
        <v>0</v>
      </c>
      <c r="W8" s="208">
        <v>0</v>
      </c>
      <c r="X8" s="207">
        <v>0</v>
      </c>
      <c r="Y8" s="211">
        <v>0</v>
      </c>
      <c r="Z8" s="210">
        <v>0</v>
      </c>
      <c r="AB8" s="2"/>
    </row>
    <row r="9" spans="1:28" ht="20.25" customHeight="1">
      <c r="A9" s="212" t="s">
        <v>67</v>
      </c>
      <c r="B9" s="209" t="s">
        <v>270</v>
      </c>
      <c r="C9" s="210">
        <v>458.12</v>
      </c>
      <c r="D9" s="211">
        <v>458.12</v>
      </c>
      <c r="E9" s="210">
        <v>458.12</v>
      </c>
      <c r="F9" s="210">
        <v>458.12</v>
      </c>
      <c r="G9" s="210">
        <v>0</v>
      </c>
      <c r="H9" s="210">
        <v>0</v>
      </c>
      <c r="I9" s="210">
        <v>0</v>
      </c>
      <c r="J9" s="208">
        <v>0</v>
      </c>
      <c r="K9" s="210">
        <v>0</v>
      </c>
      <c r="L9" s="211">
        <v>0</v>
      </c>
      <c r="M9" s="210">
        <v>0</v>
      </c>
      <c r="N9" s="210">
        <v>0</v>
      </c>
      <c r="O9" s="210">
        <v>0</v>
      </c>
      <c r="P9" s="210">
        <v>0</v>
      </c>
      <c r="Q9" s="210">
        <v>0</v>
      </c>
      <c r="R9" s="210">
        <v>0</v>
      </c>
      <c r="S9" s="210">
        <v>0</v>
      </c>
      <c r="T9" s="208">
        <v>0</v>
      </c>
      <c r="U9" s="207">
        <v>0</v>
      </c>
      <c r="V9" s="211">
        <v>0</v>
      </c>
      <c r="W9" s="208">
        <v>0</v>
      </c>
      <c r="X9" s="207">
        <v>0</v>
      </c>
      <c r="Y9" s="211">
        <v>0</v>
      </c>
      <c r="Z9" s="210">
        <v>0</v>
      </c>
      <c r="AA9" s="6"/>
      <c r="AB9" s="2"/>
    </row>
    <row r="10" spans="1:28" ht="18" customHeight="1">
      <c r="A10" s="41"/>
      <c r="B10" s="38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  <c r="N10" s="2"/>
      <c r="O10" s="2"/>
      <c r="P10" s="2"/>
      <c r="Q10" s="6"/>
      <c r="S10" s="2"/>
      <c r="T10" s="2"/>
      <c r="U10" s="2"/>
      <c r="V10" s="2"/>
      <c r="W10" s="2"/>
      <c r="X10" s="6"/>
      <c r="Y10" s="2"/>
      <c r="Z10" s="6"/>
      <c r="AA10" s="6"/>
      <c r="AB10" s="2"/>
    </row>
    <row r="11" spans="1:28" ht="18" customHeight="1">
      <c r="A11" s="41"/>
      <c r="B11" s="38"/>
      <c r="C11" s="2"/>
      <c r="D11" s="2"/>
      <c r="E11" s="2"/>
      <c r="F11" s="2"/>
      <c r="G11" s="2"/>
      <c r="H11" s="2"/>
      <c r="I11" s="2"/>
      <c r="J11" s="2"/>
      <c r="K11" s="2"/>
      <c r="L11" s="2"/>
      <c r="M11" s="6"/>
      <c r="N11" s="2"/>
      <c r="O11" s="2"/>
      <c r="P11" s="2"/>
      <c r="Q11" s="6"/>
      <c r="R11" s="6"/>
      <c r="S11" s="2"/>
      <c r="T11" s="2"/>
      <c r="U11" s="2"/>
      <c r="V11" s="2"/>
      <c r="W11" s="2"/>
      <c r="X11" s="2"/>
      <c r="Y11" s="2"/>
      <c r="Z11" s="6"/>
      <c r="AB11" s="2"/>
    </row>
    <row r="12" spans="1:28" ht="18" customHeight="1">
      <c r="A12" s="41"/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  <c r="O12" s="2"/>
      <c r="P12" s="2"/>
      <c r="Q12" s="6"/>
      <c r="S12" s="2"/>
      <c r="T12" s="2"/>
      <c r="U12" s="2"/>
      <c r="V12" s="2"/>
      <c r="W12" s="2"/>
      <c r="X12" s="2"/>
      <c r="Y12" s="2"/>
      <c r="AB12" s="2"/>
    </row>
    <row r="13" spans="1:28" ht="18" customHeight="1">
      <c r="A13" s="41"/>
      <c r="B13" s="38"/>
      <c r="C13" s="2"/>
      <c r="D13" s="2"/>
      <c r="E13" s="2"/>
      <c r="F13" s="2"/>
      <c r="G13" s="2"/>
      <c r="H13" s="2"/>
      <c r="I13" s="2"/>
      <c r="J13" s="2"/>
      <c r="K13" s="2"/>
      <c r="L13" s="2"/>
      <c r="M13" s="6"/>
      <c r="N13" s="2"/>
      <c r="O13" s="2"/>
      <c r="P13" s="2"/>
      <c r="R13" s="6"/>
      <c r="S13" s="2"/>
      <c r="T13" s="2"/>
      <c r="U13" s="2"/>
      <c r="V13" s="2"/>
      <c r="W13" s="2"/>
      <c r="X13" s="2"/>
      <c r="Y13" s="2"/>
      <c r="AB13" s="2"/>
    </row>
    <row r="14" spans="1:28" ht="18" customHeight="1">
      <c r="A14" s="41"/>
      <c r="B14" s="38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S14" s="2"/>
      <c r="T14" s="2"/>
      <c r="U14" s="2"/>
      <c r="V14" s="2"/>
      <c r="W14" s="2"/>
      <c r="X14" s="2"/>
      <c r="Y14" s="2"/>
      <c r="AB14" s="2"/>
    </row>
    <row r="15" spans="1:28" ht="18" customHeight="1">
      <c r="A15" s="41"/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S15" s="2"/>
      <c r="T15" s="2"/>
      <c r="U15" s="2"/>
      <c r="V15" s="2"/>
      <c r="W15" s="2"/>
      <c r="X15" s="2"/>
      <c r="Y15" s="2"/>
      <c r="AB15" s="2"/>
    </row>
    <row r="16" spans="1:28" ht="18" customHeight="1">
      <c r="A16" s="41"/>
      <c r="B16" s="38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6"/>
      <c r="S16" s="2"/>
      <c r="T16" s="2"/>
      <c r="U16" s="2"/>
      <c r="V16" s="2"/>
      <c r="W16" s="2"/>
      <c r="X16" s="2"/>
      <c r="Y16" s="2"/>
      <c r="AB16" s="2"/>
    </row>
    <row r="17" ht="18" customHeight="1"/>
    <row r="18" ht="18" customHeight="1"/>
    <row r="19" ht="18" customHeight="1"/>
    <row r="20" ht="18" customHeight="1"/>
    <row r="21" spans="1:28" ht="18" customHeight="1">
      <c r="A21" s="41"/>
      <c r="B21" s="38"/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S21" s="2"/>
      <c r="T21" s="2"/>
      <c r="U21" s="2"/>
      <c r="V21" s="2"/>
      <c r="W21" s="2"/>
      <c r="X21" s="2"/>
      <c r="Y21" s="2"/>
      <c r="AB21" s="2"/>
    </row>
  </sheetData>
  <sheetProtection/>
  <mergeCells count="20">
    <mergeCell ref="A4:A6"/>
    <mergeCell ref="B4:B6"/>
    <mergeCell ref="C4:C6"/>
    <mergeCell ref="N4:N6"/>
    <mergeCell ref="P4:P6"/>
    <mergeCell ref="J5:J6"/>
    <mergeCell ref="E5:I5"/>
    <mergeCell ref="M4:M6"/>
    <mergeCell ref="D4:J4"/>
    <mergeCell ref="D5:D6"/>
    <mergeCell ref="K4:K6"/>
    <mergeCell ref="L4:L6"/>
    <mergeCell ref="A2:Z2"/>
    <mergeCell ref="Q4:Q6"/>
    <mergeCell ref="O4:O6"/>
    <mergeCell ref="S5:V5"/>
    <mergeCell ref="W5:Y5"/>
    <mergeCell ref="Z5:Z6"/>
    <mergeCell ref="R5:R6"/>
    <mergeCell ref="R4:Z4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8" scale="50" r:id="rId1"/>
  <headerFooter alignWithMargins="0">
    <oddFooter>&amp;C第 &amp;P 页,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zoomScalePageLayoutView="0" workbookViewId="0" topLeftCell="A1">
      <selection activeCell="A1" sqref="A1"/>
    </sheetView>
  </sheetViews>
  <sheetFormatPr defaultColWidth="14.33203125" defaultRowHeight="12.75" customHeight="1"/>
  <cols>
    <col min="1" max="3" width="9.16015625" style="0" customWidth="1"/>
    <col min="4" max="4" width="15.66015625" style="0" customWidth="1"/>
    <col min="5" max="5" width="38.16015625" style="0" customWidth="1"/>
    <col min="6" max="6" width="17.16015625" style="0" customWidth="1"/>
    <col min="7" max="7" width="17.5" style="0" customWidth="1"/>
    <col min="8" max="8" width="15.83203125" style="0" customWidth="1"/>
    <col min="9" max="9" width="16" style="0" customWidth="1"/>
    <col min="10" max="10" width="16.16015625" style="0" customWidth="1"/>
    <col min="11" max="11" width="18" style="0" customWidth="1"/>
    <col min="12" max="13" width="14.66015625" style="0" customWidth="1"/>
    <col min="14" max="14" width="13" style="0" customWidth="1"/>
    <col min="15" max="15" width="12.83203125" style="0" customWidth="1"/>
    <col min="16" max="20" width="13.33203125" style="0" customWidth="1"/>
    <col min="21" max="21" width="9.16015625" style="0" customWidth="1"/>
    <col min="22" max="22" width="12.16015625" style="0" customWidth="1"/>
    <col min="23" max="23" width="13.16015625" style="0" customWidth="1"/>
    <col min="24" max="24" width="12.83203125" style="0" customWidth="1"/>
    <col min="25" max="25" width="13.66015625" style="0" customWidth="1"/>
    <col min="26" max="26" width="13.16015625" style="0" customWidth="1"/>
    <col min="27" max="27" width="13.83203125" style="0" customWidth="1"/>
    <col min="28" max="28" width="15.16015625" style="0" customWidth="1"/>
    <col min="29" max="29" width="11.66015625" style="0" customWidth="1"/>
    <col min="30" max="30" width="9.16015625" style="0" customWidth="1"/>
    <col min="31" max="31" width="9" style="0" customWidth="1"/>
  </cols>
  <sheetData>
    <row r="1" spans="4:31" ht="14.25" customHeight="1">
      <c r="D1" s="37"/>
      <c r="E1" s="38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V1" s="2"/>
      <c r="W1" s="2"/>
      <c r="X1" s="2"/>
      <c r="Y1" s="2"/>
      <c r="Z1" s="2"/>
      <c r="AA1" s="2"/>
      <c r="AB1" s="2"/>
      <c r="AC1" s="3" t="s">
        <v>69</v>
      </c>
      <c r="AE1" s="2"/>
    </row>
    <row r="2" spans="1:31" ht="29.25" customHeight="1">
      <c r="A2" s="262" t="s">
        <v>155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168"/>
      <c r="AE2" s="168"/>
    </row>
    <row r="3" spans="1:31" ht="18" customHeight="1">
      <c r="A3" s="213" t="s">
        <v>242</v>
      </c>
      <c r="D3" s="6"/>
      <c r="E3" s="38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V3" s="2"/>
      <c r="W3" s="2"/>
      <c r="X3" s="2"/>
      <c r="Y3" s="2"/>
      <c r="Z3" s="2"/>
      <c r="AA3" s="2"/>
      <c r="AB3" s="2"/>
      <c r="AC3" s="27" t="s">
        <v>147</v>
      </c>
      <c r="AE3" s="2"/>
    </row>
    <row r="4" spans="1:31" ht="21.75" customHeight="1">
      <c r="A4" s="14" t="s">
        <v>97</v>
      </c>
      <c r="B4" s="14"/>
      <c r="C4" s="14"/>
      <c r="D4" s="260" t="s">
        <v>121</v>
      </c>
      <c r="E4" s="260" t="s">
        <v>222</v>
      </c>
      <c r="F4" s="260" t="s">
        <v>232</v>
      </c>
      <c r="G4" s="260" t="s">
        <v>166</v>
      </c>
      <c r="H4" s="260"/>
      <c r="I4" s="260"/>
      <c r="J4" s="260"/>
      <c r="K4" s="260"/>
      <c r="L4" s="260"/>
      <c r="M4" s="261"/>
      <c r="N4" s="261" t="s">
        <v>253</v>
      </c>
      <c r="O4" s="260" t="s">
        <v>176</v>
      </c>
      <c r="P4" s="263" t="s">
        <v>249</v>
      </c>
      <c r="Q4" s="260" t="s">
        <v>24</v>
      </c>
      <c r="R4" s="260" t="s">
        <v>62</v>
      </c>
      <c r="S4" s="260" t="s">
        <v>177</v>
      </c>
      <c r="T4" s="260" t="s">
        <v>87</v>
      </c>
      <c r="U4" s="260" t="s">
        <v>236</v>
      </c>
      <c r="V4" s="260"/>
      <c r="W4" s="260"/>
      <c r="X4" s="260"/>
      <c r="Y4" s="260"/>
      <c r="Z4" s="260"/>
      <c r="AA4" s="260"/>
      <c r="AB4" s="260"/>
      <c r="AC4" s="260"/>
      <c r="AE4" s="2"/>
    </row>
    <row r="5" spans="1:31" ht="21" customHeight="1">
      <c r="A5" s="260" t="s">
        <v>114</v>
      </c>
      <c r="B5" s="260" t="s">
        <v>204</v>
      </c>
      <c r="C5" s="260" t="s">
        <v>198</v>
      </c>
      <c r="D5" s="260"/>
      <c r="E5" s="260"/>
      <c r="F5" s="260"/>
      <c r="G5" s="260" t="s">
        <v>58</v>
      </c>
      <c r="H5" s="260" t="s">
        <v>124</v>
      </c>
      <c r="I5" s="260"/>
      <c r="J5" s="260"/>
      <c r="K5" s="260"/>
      <c r="L5" s="260"/>
      <c r="M5" s="261" t="s">
        <v>266</v>
      </c>
      <c r="N5" s="261"/>
      <c r="O5" s="260"/>
      <c r="P5" s="263"/>
      <c r="Q5" s="260"/>
      <c r="R5" s="260"/>
      <c r="S5" s="260"/>
      <c r="T5" s="260"/>
      <c r="U5" s="260" t="s">
        <v>58</v>
      </c>
      <c r="V5" s="260" t="s">
        <v>207</v>
      </c>
      <c r="W5" s="260"/>
      <c r="X5" s="260"/>
      <c r="Y5" s="260"/>
      <c r="Z5" s="260" t="s">
        <v>41</v>
      </c>
      <c r="AA5" s="260"/>
      <c r="AB5" s="260"/>
      <c r="AC5" s="260" t="s">
        <v>120</v>
      </c>
      <c r="AE5" s="2"/>
    </row>
    <row r="6" spans="1:31" ht="61.5" customHeight="1">
      <c r="A6" s="260"/>
      <c r="B6" s="260"/>
      <c r="C6" s="260"/>
      <c r="D6" s="260"/>
      <c r="E6" s="260"/>
      <c r="F6" s="260"/>
      <c r="G6" s="260"/>
      <c r="H6" s="31" t="s">
        <v>157</v>
      </c>
      <c r="I6" s="31" t="s">
        <v>230</v>
      </c>
      <c r="J6" s="31" t="s">
        <v>38</v>
      </c>
      <c r="K6" s="31" t="s">
        <v>125</v>
      </c>
      <c r="L6" s="82" t="s">
        <v>180</v>
      </c>
      <c r="M6" s="261"/>
      <c r="N6" s="261"/>
      <c r="O6" s="260"/>
      <c r="P6" s="263"/>
      <c r="Q6" s="260"/>
      <c r="R6" s="260"/>
      <c r="S6" s="260"/>
      <c r="T6" s="260"/>
      <c r="U6" s="260"/>
      <c r="V6" s="31" t="s">
        <v>157</v>
      </c>
      <c r="W6" s="31" t="s">
        <v>207</v>
      </c>
      <c r="X6" s="31" t="s">
        <v>70</v>
      </c>
      <c r="Y6" s="31" t="s">
        <v>213</v>
      </c>
      <c r="Z6" s="31" t="s">
        <v>157</v>
      </c>
      <c r="AA6" s="31" t="s">
        <v>89</v>
      </c>
      <c r="AB6" s="31" t="s">
        <v>243</v>
      </c>
      <c r="AC6" s="260"/>
      <c r="AE6" s="2"/>
    </row>
    <row r="7" spans="1:31" ht="18" customHeight="1">
      <c r="A7" s="82" t="s">
        <v>184</v>
      </c>
      <c r="B7" s="169" t="s">
        <v>184</v>
      </c>
      <c r="C7" s="169" t="s">
        <v>184</v>
      </c>
      <c r="D7" s="170" t="s">
        <v>184</v>
      </c>
      <c r="E7" s="32" t="s">
        <v>184</v>
      </c>
      <c r="F7" s="171">
        <v>1</v>
      </c>
      <c r="G7" s="171">
        <f aca="true" t="shared" si="0" ref="G7:AC7">F7+1</f>
        <v>2</v>
      </c>
      <c r="H7" s="171">
        <f t="shared" si="0"/>
        <v>3</v>
      </c>
      <c r="I7" s="171">
        <f t="shared" si="0"/>
        <v>4</v>
      </c>
      <c r="J7" s="171">
        <f t="shared" si="0"/>
        <v>5</v>
      </c>
      <c r="K7" s="171">
        <f t="shared" si="0"/>
        <v>6</v>
      </c>
      <c r="L7" s="171">
        <f t="shared" si="0"/>
        <v>7</v>
      </c>
      <c r="M7" s="171">
        <f t="shared" si="0"/>
        <v>8</v>
      </c>
      <c r="N7" s="162">
        <f t="shared" si="0"/>
        <v>9</v>
      </c>
      <c r="O7" s="162">
        <f t="shared" si="0"/>
        <v>10</v>
      </c>
      <c r="P7" s="171">
        <f t="shared" si="0"/>
        <v>11</v>
      </c>
      <c r="Q7" s="171">
        <f t="shared" si="0"/>
        <v>12</v>
      </c>
      <c r="R7" s="171">
        <f t="shared" si="0"/>
        <v>13</v>
      </c>
      <c r="S7" s="171">
        <f t="shared" si="0"/>
        <v>14</v>
      </c>
      <c r="T7" s="171">
        <f t="shared" si="0"/>
        <v>15</v>
      </c>
      <c r="U7" s="171">
        <f t="shared" si="0"/>
        <v>16</v>
      </c>
      <c r="V7" s="171">
        <f t="shared" si="0"/>
        <v>17</v>
      </c>
      <c r="W7" s="171">
        <f t="shared" si="0"/>
        <v>18</v>
      </c>
      <c r="X7" s="171">
        <f t="shared" si="0"/>
        <v>19</v>
      </c>
      <c r="Y7" s="171">
        <f t="shared" si="0"/>
        <v>20</v>
      </c>
      <c r="Z7" s="171">
        <f t="shared" si="0"/>
        <v>21</v>
      </c>
      <c r="AA7" s="171">
        <f t="shared" si="0"/>
        <v>22</v>
      </c>
      <c r="AB7" s="171">
        <f t="shared" si="0"/>
        <v>23</v>
      </c>
      <c r="AC7" s="171">
        <f t="shared" si="0"/>
        <v>24</v>
      </c>
      <c r="AD7" s="172"/>
      <c r="AE7" s="1"/>
    </row>
    <row r="8" spans="1:31" ht="24.75" customHeight="1">
      <c r="A8" s="217"/>
      <c r="B8" s="218"/>
      <c r="C8" s="215"/>
      <c r="D8" s="215"/>
      <c r="E8" s="216"/>
      <c r="F8" s="214">
        <v>458.12</v>
      </c>
      <c r="G8" s="210">
        <v>458.12</v>
      </c>
      <c r="H8" s="211">
        <v>458.12</v>
      </c>
      <c r="I8" s="214">
        <v>458.12</v>
      </c>
      <c r="J8" s="208">
        <v>0</v>
      </c>
      <c r="K8" s="208">
        <v>0</v>
      </c>
      <c r="L8" s="208">
        <v>0</v>
      </c>
      <c r="M8" s="208">
        <v>0</v>
      </c>
      <c r="N8" s="210">
        <v>0</v>
      </c>
      <c r="O8" s="214">
        <v>0</v>
      </c>
      <c r="P8" s="208">
        <v>0</v>
      </c>
      <c r="Q8" s="208">
        <v>0</v>
      </c>
      <c r="R8" s="208">
        <v>0</v>
      </c>
      <c r="S8" s="210">
        <v>0</v>
      </c>
      <c r="T8" s="214">
        <v>0</v>
      </c>
      <c r="U8" s="210">
        <v>0</v>
      </c>
      <c r="V8" s="214">
        <v>0</v>
      </c>
      <c r="W8" s="208">
        <v>0</v>
      </c>
      <c r="X8" s="208">
        <v>0</v>
      </c>
      <c r="Y8" s="210">
        <v>0</v>
      </c>
      <c r="Z8" s="214">
        <v>0</v>
      </c>
      <c r="AA8" s="208">
        <v>0</v>
      </c>
      <c r="AB8" s="208">
        <v>0</v>
      </c>
      <c r="AC8" s="210">
        <v>0</v>
      </c>
      <c r="AE8" s="2"/>
    </row>
    <row r="9" spans="1:31" ht="24.75" customHeight="1">
      <c r="A9" s="217"/>
      <c r="B9" s="218"/>
      <c r="C9" s="215"/>
      <c r="D9" s="215" t="s">
        <v>67</v>
      </c>
      <c r="E9" s="216" t="s">
        <v>134</v>
      </c>
      <c r="F9" s="214">
        <v>458.12</v>
      </c>
      <c r="G9" s="210">
        <v>458.12</v>
      </c>
      <c r="H9" s="211">
        <v>458.12</v>
      </c>
      <c r="I9" s="214">
        <v>458.12</v>
      </c>
      <c r="J9" s="208">
        <v>0</v>
      </c>
      <c r="K9" s="208">
        <v>0</v>
      </c>
      <c r="L9" s="208">
        <v>0</v>
      </c>
      <c r="M9" s="208">
        <v>0</v>
      </c>
      <c r="N9" s="210">
        <v>0</v>
      </c>
      <c r="O9" s="214">
        <v>0</v>
      </c>
      <c r="P9" s="208">
        <v>0</v>
      </c>
      <c r="Q9" s="208">
        <v>0</v>
      </c>
      <c r="R9" s="208">
        <v>0</v>
      </c>
      <c r="S9" s="210">
        <v>0</v>
      </c>
      <c r="T9" s="214">
        <v>0</v>
      </c>
      <c r="U9" s="210">
        <v>0</v>
      </c>
      <c r="V9" s="214">
        <v>0</v>
      </c>
      <c r="W9" s="208">
        <v>0</v>
      </c>
      <c r="X9" s="208">
        <v>0</v>
      </c>
      <c r="Y9" s="210">
        <v>0</v>
      </c>
      <c r="Z9" s="214">
        <v>0</v>
      </c>
      <c r="AA9" s="208">
        <v>0</v>
      </c>
      <c r="AB9" s="208">
        <v>0</v>
      </c>
      <c r="AC9" s="210">
        <v>0</v>
      </c>
      <c r="AD9" s="6"/>
      <c r="AE9" s="2"/>
    </row>
    <row r="10" spans="1:31" ht="24.75" customHeight="1">
      <c r="A10" s="217" t="s">
        <v>61</v>
      </c>
      <c r="B10" s="218" t="s">
        <v>221</v>
      </c>
      <c r="C10" s="215" t="s">
        <v>225</v>
      </c>
      <c r="D10" s="215" t="s">
        <v>154</v>
      </c>
      <c r="E10" s="216" t="s">
        <v>82</v>
      </c>
      <c r="F10" s="214">
        <v>448.51</v>
      </c>
      <c r="G10" s="210">
        <v>448.51</v>
      </c>
      <c r="H10" s="211">
        <v>448.51</v>
      </c>
      <c r="I10" s="214">
        <v>448.51</v>
      </c>
      <c r="J10" s="208">
        <v>0</v>
      </c>
      <c r="K10" s="208">
        <v>0</v>
      </c>
      <c r="L10" s="208">
        <v>0</v>
      </c>
      <c r="M10" s="208">
        <v>0</v>
      </c>
      <c r="N10" s="210">
        <v>0</v>
      </c>
      <c r="O10" s="214">
        <v>0</v>
      </c>
      <c r="P10" s="208">
        <v>0</v>
      </c>
      <c r="Q10" s="208">
        <v>0</v>
      </c>
      <c r="R10" s="208">
        <v>0</v>
      </c>
      <c r="S10" s="210">
        <v>0</v>
      </c>
      <c r="T10" s="214">
        <v>0</v>
      </c>
      <c r="U10" s="210">
        <v>0</v>
      </c>
      <c r="V10" s="214">
        <v>0</v>
      </c>
      <c r="W10" s="208">
        <v>0</v>
      </c>
      <c r="X10" s="208">
        <v>0</v>
      </c>
      <c r="Y10" s="210">
        <v>0</v>
      </c>
      <c r="Z10" s="214">
        <v>0</v>
      </c>
      <c r="AA10" s="208">
        <v>0</v>
      </c>
      <c r="AB10" s="208">
        <v>0</v>
      </c>
      <c r="AC10" s="210">
        <v>0</v>
      </c>
      <c r="AD10" s="6"/>
      <c r="AE10" s="2"/>
    </row>
    <row r="11" spans="1:31" ht="24.75" customHeight="1">
      <c r="A11" s="217" t="s">
        <v>123</v>
      </c>
      <c r="B11" s="218" t="s">
        <v>172</v>
      </c>
      <c r="C11" s="215" t="s">
        <v>72</v>
      </c>
      <c r="D11" s="215" t="s">
        <v>154</v>
      </c>
      <c r="E11" s="216" t="s">
        <v>122</v>
      </c>
      <c r="F11" s="214">
        <v>9.61</v>
      </c>
      <c r="G11" s="210">
        <v>9.61</v>
      </c>
      <c r="H11" s="211">
        <v>9.61</v>
      </c>
      <c r="I11" s="214">
        <v>9.61</v>
      </c>
      <c r="J11" s="208">
        <v>0</v>
      </c>
      <c r="K11" s="208">
        <v>0</v>
      </c>
      <c r="L11" s="208">
        <v>0</v>
      </c>
      <c r="M11" s="208">
        <v>0</v>
      </c>
      <c r="N11" s="210">
        <v>0</v>
      </c>
      <c r="O11" s="214">
        <v>0</v>
      </c>
      <c r="P11" s="208">
        <v>0</v>
      </c>
      <c r="Q11" s="208">
        <v>0</v>
      </c>
      <c r="R11" s="208">
        <v>0</v>
      </c>
      <c r="S11" s="210">
        <v>0</v>
      </c>
      <c r="T11" s="214">
        <v>0</v>
      </c>
      <c r="U11" s="210">
        <v>0</v>
      </c>
      <c r="V11" s="214">
        <v>0</v>
      </c>
      <c r="W11" s="208">
        <v>0</v>
      </c>
      <c r="X11" s="208">
        <v>0</v>
      </c>
      <c r="Y11" s="210">
        <v>0</v>
      </c>
      <c r="Z11" s="214">
        <v>0</v>
      </c>
      <c r="AA11" s="208">
        <v>0</v>
      </c>
      <c r="AB11" s="208">
        <v>0</v>
      </c>
      <c r="AC11" s="210">
        <v>0</v>
      </c>
      <c r="AE11" s="2"/>
    </row>
    <row r="12" spans="1:31" ht="18" customHeight="1">
      <c r="A12" s="6"/>
      <c r="B12" s="6"/>
      <c r="C12" s="6"/>
      <c r="D12" s="41"/>
      <c r="E12" s="38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  <c r="Q12" s="2"/>
      <c r="R12" s="2"/>
      <c r="S12" s="2"/>
      <c r="T12" s="6"/>
      <c r="U12" s="6"/>
      <c r="V12" s="2"/>
      <c r="W12" s="2"/>
      <c r="X12" s="2"/>
      <c r="Y12" s="2"/>
      <c r="Z12" s="2"/>
      <c r="AA12" s="2"/>
      <c r="AB12" s="2"/>
      <c r="AC12" s="6"/>
      <c r="AD12" s="6"/>
      <c r="AE12" s="2"/>
    </row>
    <row r="13" spans="4:31" ht="18" customHeight="1">
      <c r="D13" s="41"/>
      <c r="E13" s="38"/>
      <c r="F13" s="2"/>
      <c r="G13" s="2"/>
      <c r="H13" s="2"/>
      <c r="I13" s="2"/>
      <c r="J13" s="2"/>
      <c r="K13" s="2"/>
      <c r="L13" s="2"/>
      <c r="M13" s="2"/>
      <c r="N13" s="2"/>
      <c r="O13" s="2"/>
      <c r="P13" s="6"/>
      <c r="Q13" s="2"/>
      <c r="R13" s="2"/>
      <c r="S13" s="2"/>
      <c r="U13" s="6"/>
      <c r="V13" s="2"/>
      <c r="W13" s="2"/>
      <c r="X13" s="2"/>
      <c r="Y13" s="2"/>
      <c r="Z13" s="2"/>
      <c r="AA13" s="2"/>
      <c r="AB13" s="2"/>
      <c r="AE13" s="2"/>
    </row>
    <row r="14" spans="4:31" ht="18" customHeight="1">
      <c r="D14" s="41"/>
      <c r="E14" s="38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  <c r="R14" s="2"/>
      <c r="S14" s="2"/>
      <c r="V14" s="2"/>
      <c r="W14" s="2"/>
      <c r="X14" s="2"/>
      <c r="Y14" s="2"/>
      <c r="Z14" s="2"/>
      <c r="AA14" s="2"/>
      <c r="AB14" s="2"/>
      <c r="AE14" s="2"/>
    </row>
    <row r="15" spans="4:31" ht="18" customHeight="1">
      <c r="D15" s="41"/>
      <c r="E15" s="38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V15" s="2"/>
      <c r="W15" s="2"/>
      <c r="X15" s="2"/>
      <c r="Y15" s="2"/>
      <c r="Z15" s="2"/>
      <c r="AA15" s="2"/>
      <c r="AB15" s="2"/>
      <c r="AE15" s="2"/>
    </row>
    <row r="16" ht="18" customHeight="1"/>
    <row r="17" ht="18" customHeight="1"/>
  </sheetData>
  <sheetProtection/>
  <mergeCells count="23">
    <mergeCell ref="P4:P6"/>
    <mergeCell ref="G4:M4"/>
    <mergeCell ref="G5:G6"/>
    <mergeCell ref="AC5:AC6"/>
    <mergeCell ref="U5:U6"/>
    <mergeCell ref="U4:AC4"/>
    <mergeCell ref="D4:D6"/>
    <mergeCell ref="E4:E6"/>
    <mergeCell ref="F4:F6"/>
    <mergeCell ref="Q4:Q6"/>
    <mergeCell ref="S4:S6"/>
    <mergeCell ref="M5:M6"/>
    <mergeCell ref="H5:L5"/>
    <mergeCell ref="A5:A6"/>
    <mergeCell ref="B5:B6"/>
    <mergeCell ref="N4:N6"/>
    <mergeCell ref="O4:O6"/>
    <mergeCell ref="C5:C6"/>
    <mergeCell ref="A2:AC2"/>
    <mergeCell ref="T4:T6"/>
    <mergeCell ref="R4:R6"/>
    <mergeCell ref="V5:Y5"/>
    <mergeCell ref="Z5:AB5"/>
  </mergeCells>
  <printOptions horizontalCentered="1"/>
  <pageMargins left="0.6299212692290779" right="0.6299212692290779" top="0.7874015748031495" bottom="0.7086613985497181" header="0" footer="0"/>
  <pageSetup fitToHeight="999" fitToWidth="1" horizontalDpi="600" verticalDpi="600" orientation="landscape" paperSize="9" scale="60" r:id="rId1"/>
  <headerFooter alignWithMargins="0">
    <oddFooter>&amp;C第 &amp;P 页,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13.16015625" style="0" customWidth="1"/>
    <col min="3" max="3" width="27.16015625" style="0" customWidth="1"/>
    <col min="4" max="4" width="22" style="0" customWidth="1"/>
    <col min="5" max="5" width="39.83203125" style="0" customWidth="1"/>
    <col min="6" max="6" width="23.16015625" style="0" customWidth="1"/>
    <col min="7" max="7" width="26.5" style="0" customWidth="1"/>
    <col min="8" max="8" width="15.16015625" style="0" customWidth="1"/>
    <col min="9" max="164" width="9" style="0" customWidth="1"/>
  </cols>
  <sheetData>
    <row r="1" spans="1:256" s="6" customFormat="1" ht="15.75" customHeight="1">
      <c r="A1" s="42"/>
      <c r="B1" s="4"/>
      <c r="C1" s="4"/>
      <c r="D1" s="43"/>
      <c r="E1" s="2"/>
      <c r="F1" s="8"/>
      <c r="G1" s="2"/>
      <c r="H1" s="43" t="s">
        <v>165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264" t="s">
        <v>68</v>
      </c>
      <c r="B2" s="264"/>
      <c r="C2" s="264"/>
      <c r="D2" s="264"/>
      <c r="E2" s="264"/>
      <c r="F2" s="264"/>
      <c r="G2" s="264"/>
      <c r="H2" s="26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22"/>
      <c r="B3" s="23"/>
      <c r="C3" s="23"/>
      <c r="D3" s="44"/>
      <c r="E3" s="2"/>
      <c r="F3" s="8"/>
      <c r="G3" s="2"/>
      <c r="H3" s="45" t="s">
        <v>147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14" t="s">
        <v>32</v>
      </c>
      <c r="B4" s="15"/>
      <c r="C4" s="253" t="s">
        <v>22</v>
      </c>
      <c r="D4" s="253"/>
      <c r="E4" s="253"/>
      <c r="F4" s="253"/>
      <c r="G4" s="253"/>
      <c r="H4" s="25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5.5" customHeight="1">
      <c r="A5" s="119" t="s">
        <v>160</v>
      </c>
      <c r="B5" s="120" t="s">
        <v>20</v>
      </c>
      <c r="C5" s="121" t="s">
        <v>36</v>
      </c>
      <c r="D5" s="122" t="s">
        <v>20</v>
      </c>
      <c r="E5" s="24" t="s">
        <v>6</v>
      </c>
      <c r="F5" s="46" t="s">
        <v>130</v>
      </c>
      <c r="G5" s="24" t="s">
        <v>83</v>
      </c>
      <c r="H5" s="123" t="s">
        <v>130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24" t="s">
        <v>166</v>
      </c>
      <c r="B6" s="125">
        <f>B7+B12</f>
        <v>458.12</v>
      </c>
      <c r="C6" s="126" t="s">
        <v>261</v>
      </c>
      <c r="D6" s="141">
        <v>458.12</v>
      </c>
      <c r="E6" s="47" t="s">
        <v>30</v>
      </c>
      <c r="F6" s="201">
        <v>0</v>
      </c>
      <c r="G6" s="47" t="s">
        <v>1</v>
      </c>
      <c r="H6" s="201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6.5" customHeight="1">
      <c r="A7" s="128" t="s">
        <v>201</v>
      </c>
      <c r="B7" s="137">
        <v>458.12</v>
      </c>
      <c r="C7" s="126" t="s">
        <v>90</v>
      </c>
      <c r="D7" s="141">
        <v>0</v>
      </c>
      <c r="E7" s="47" t="s">
        <v>47</v>
      </c>
      <c r="F7" s="201">
        <v>0</v>
      </c>
      <c r="G7" s="47" t="s">
        <v>188</v>
      </c>
      <c r="H7" s="201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6.5" customHeight="1">
      <c r="A8" s="129" t="s">
        <v>99</v>
      </c>
      <c r="B8" s="153">
        <v>458.12</v>
      </c>
      <c r="C8" s="126" t="s">
        <v>56</v>
      </c>
      <c r="D8" s="141">
        <v>0</v>
      </c>
      <c r="E8" s="47" t="s">
        <v>238</v>
      </c>
      <c r="F8" s="201">
        <v>0</v>
      </c>
      <c r="G8" s="47" t="s">
        <v>228</v>
      </c>
      <c r="H8" s="201">
        <v>458.12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 customHeight="1">
      <c r="A9" s="124" t="s">
        <v>55</v>
      </c>
      <c r="B9" s="125">
        <v>0</v>
      </c>
      <c r="C9" s="126" t="s">
        <v>93</v>
      </c>
      <c r="D9" s="141">
        <v>458.12</v>
      </c>
      <c r="E9" s="47" t="s">
        <v>133</v>
      </c>
      <c r="F9" s="201">
        <v>0</v>
      </c>
      <c r="G9" s="47" t="s">
        <v>17</v>
      </c>
      <c r="H9" s="201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 customHeight="1">
      <c r="A10" s="124" t="s">
        <v>156</v>
      </c>
      <c r="B10" s="130"/>
      <c r="C10" s="126" t="s">
        <v>248</v>
      </c>
      <c r="D10" s="141">
        <v>0</v>
      </c>
      <c r="E10" s="47" t="s">
        <v>214</v>
      </c>
      <c r="F10" s="201">
        <v>0</v>
      </c>
      <c r="G10" s="48" t="s">
        <v>42</v>
      </c>
      <c r="H10" s="201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 customHeight="1">
      <c r="A11" s="124" t="s">
        <v>200</v>
      </c>
      <c r="B11" s="125">
        <v>0</v>
      </c>
      <c r="C11" s="126" t="s">
        <v>74</v>
      </c>
      <c r="D11" s="141">
        <v>0</v>
      </c>
      <c r="E11" s="47" t="s">
        <v>43</v>
      </c>
      <c r="F11" s="201">
        <v>0</v>
      </c>
      <c r="G11" s="48" t="s">
        <v>132</v>
      </c>
      <c r="H11" s="201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6.5" customHeight="1">
      <c r="A12" s="131" t="s">
        <v>239</v>
      </c>
      <c r="B12" s="137">
        <v>0</v>
      </c>
      <c r="C12" s="167" t="s">
        <v>168</v>
      </c>
      <c r="D12" s="141">
        <v>0</v>
      </c>
      <c r="E12" s="47" t="s">
        <v>255</v>
      </c>
      <c r="F12" s="201">
        <v>0</v>
      </c>
      <c r="G12" s="48" t="s">
        <v>142</v>
      </c>
      <c r="H12" s="201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.5" customHeight="1">
      <c r="A13" s="131"/>
      <c r="B13" s="132"/>
      <c r="C13" s="126" t="s">
        <v>3</v>
      </c>
      <c r="D13" s="141">
        <v>0</v>
      </c>
      <c r="E13" s="47" t="s">
        <v>158</v>
      </c>
      <c r="F13" s="201">
        <v>448.51</v>
      </c>
      <c r="G13" s="48" t="s">
        <v>254</v>
      </c>
      <c r="H13" s="160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 customHeight="1">
      <c r="A14" s="133"/>
      <c r="B14" s="134"/>
      <c r="C14" s="126" t="s">
        <v>210</v>
      </c>
      <c r="D14" s="141">
        <v>0</v>
      </c>
      <c r="E14" s="47" t="s">
        <v>181</v>
      </c>
      <c r="F14" s="201">
        <v>9.61</v>
      </c>
      <c r="G14" s="130"/>
      <c r="H14" s="13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 customHeight="1">
      <c r="A15" s="136"/>
      <c r="B15" s="137"/>
      <c r="C15" s="138"/>
      <c r="D15" s="139"/>
      <c r="E15" s="48" t="s">
        <v>190</v>
      </c>
      <c r="F15" s="201">
        <v>0</v>
      </c>
      <c r="G15" s="130"/>
      <c r="H15" s="14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 customHeight="1">
      <c r="A16" s="136"/>
      <c r="B16" s="137"/>
      <c r="C16" s="138"/>
      <c r="D16" s="141"/>
      <c r="E16" s="48" t="s">
        <v>117</v>
      </c>
      <c r="F16" s="201">
        <v>0</v>
      </c>
      <c r="G16" s="133"/>
      <c r="H16" s="14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6.5" customHeight="1">
      <c r="A17" s="25"/>
      <c r="B17" s="137"/>
      <c r="C17" s="138"/>
      <c r="D17" s="141"/>
      <c r="E17" s="48" t="s">
        <v>64</v>
      </c>
      <c r="F17" s="201">
        <v>0</v>
      </c>
      <c r="G17" s="25"/>
      <c r="H17" s="7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6.5" customHeight="1">
      <c r="A18" s="25"/>
      <c r="B18" s="137"/>
      <c r="C18" s="142"/>
      <c r="D18" s="141"/>
      <c r="E18" s="48" t="s">
        <v>19</v>
      </c>
      <c r="F18" s="201">
        <v>0</v>
      </c>
      <c r="G18" s="25"/>
      <c r="H18" s="7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 customHeight="1">
      <c r="A19" s="25"/>
      <c r="B19" s="137"/>
      <c r="C19" s="138"/>
      <c r="D19" s="141"/>
      <c r="E19" s="48" t="s">
        <v>131</v>
      </c>
      <c r="F19" s="201">
        <v>0</v>
      </c>
      <c r="G19" s="49"/>
      <c r="H19" s="7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8" customHeight="1">
      <c r="A20" s="136"/>
      <c r="B20" s="137"/>
      <c r="C20" s="138"/>
      <c r="D20" s="141"/>
      <c r="E20" s="48" t="s">
        <v>129</v>
      </c>
      <c r="F20" s="201">
        <v>0</v>
      </c>
      <c r="G20" s="49"/>
      <c r="H20" s="7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8" customHeight="1">
      <c r="A21" s="124"/>
      <c r="B21" s="132"/>
      <c r="C21" s="138"/>
      <c r="D21" s="141"/>
      <c r="E21" s="48" t="s">
        <v>263</v>
      </c>
      <c r="F21" s="201">
        <v>0</v>
      </c>
      <c r="G21" s="49"/>
      <c r="H21" s="7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124"/>
      <c r="B22" s="132"/>
      <c r="C22" s="138"/>
      <c r="D22" s="141"/>
      <c r="E22" s="48" t="s">
        <v>63</v>
      </c>
      <c r="F22" s="201">
        <v>0</v>
      </c>
      <c r="G22" s="49"/>
      <c r="H22" s="7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" customHeight="1">
      <c r="A23" s="124"/>
      <c r="B23" s="132"/>
      <c r="C23" s="138"/>
      <c r="D23" s="141"/>
      <c r="E23" s="48" t="s">
        <v>108</v>
      </c>
      <c r="F23" s="201">
        <v>0</v>
      </c>
      <c r="G23" s="49"/>
      <c r="H23" s="7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124"/>
      <c r="B24" s="132"/>
      <c r="C24" s="138"/>
      <c r="D24" s="141"/>
      <c r="E24" s="48" t="s">
        <v>85</v>
      </c>
      <c r="F24" s="201">
        <v>0</v>
      </c>
      <c r="G24" s="49"/>
      <c r="H24" s="7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 customHeight="1">
      <c r="A25" s="136"/>
      <c r="B25" s="132"/>
      <c r="C25" s="136"/>
      <c r="D25" s="141"/>
      <c r="E25" s="48" t="s">
        <v>218</v>
      </c>
      <c r="F25" s="201">
        <v>0</v>
      </c>
      <c r="G25" s="49"/>
      <c r="H25" s="7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8" customHeight="1">
      <c r="A26" s="124"/>
      <c r="B26" s="132"/>
      <c r="C26" s="136"/>
      <c r="D26" s="141"/>
      <c r="E26" s="48" t="s">
        <v>205</v>
      </c>
      <c r="F26" s="201">
        <v>0</v>
      </c>
      <c r="G26" s="49"/>
      <c r="H26" s="7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" customHeight="1">
      <c r="A27" s="124"/>
      <c r="B27" s="132"/>
      <c r="C27" s="136"/>
      <c r="D27" s="141"/>
      <c r="E27" s="48" t="s">
        <v>247</v>
      </c>
      <c r="F27" s="144">
        <v>0</v>
      </c>
      <c r="G27" s="49"/>
      <c r="H27" s="7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8" customHeight="1">
      <c r="A28" s="124"/>
      <c r="B28" s="132"/>
      <c r="C28" s="136"/>
      <c r="D28" s="141"/>
      <c r="E28" s="48" t="s">
        <v>224</v>
      </c>
      <c r="F28" s="144">
        <v>0</v>
      </c>
      <c r="G28" s="49"/>
      <c r="H28" s="7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8" customHeight="1">
      <c r="A29" s="124"/>
      <c r="B29" s="132"/>
      <c r="C29" s="136"/>
      <c r="D29" s="141"/>
      <c r="E29" s="48" t="s">
        <v>260</v>
      </c>
      <c r="F29" s="144">
        <v>0</v>
      </c>
      <c r="G29" s="49"/>
      <c r="H29" s="7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8" customHeight="1">
      <c r="A30" s="124"/>
      <c r="B30" s="132"/>
      <c r="C30" s="136"/>
      <c r="D30" s="141"/>
      <c r="E30" s="48" t="s">
        <v>66</v>
      </c>
      <c r="F30" s="141">
        <v>0</v>
      </c>
      <c r="G30" s="49"/>
      <c r="H30" s="7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" customHeight="1">
      <c r="A31" s="124"/>
      <c r="B31" s="137"/>
      <c r="C31" s="136"/>
      <c r="D31" s="141"/>
      <c r="E31" s="25"/>
      <c r="F31" s="143"/>
      <c r="G31" s="25"/>
      <c r="H31" s="7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6.5" customHeight="1">
      <c r="A32" s="50" t="s">
        <v>195</v>
      </c>
      <c r="B32" s="125">
        <f>B12+B7</f>
        <v>458.12</v>
      </c>
      <c r="C32" s="119" t="s">
        <v>119</v>
      </c>
      <c r="D32" s="144">
        <f>SUM(D6+D10+D14)</f>
        <v>458.12</v>
      </c>
      <c r="E32" s="25" t="s">
        <v>135</v>
      </c>
      <c r="F32" s="74">
        <f>SUM(F6:F31)</f>
        <v>458.12</v>
      </c>
      <c r="G32" s="25" t="s">
        <v>135</v>
      </c>
      <c r="H32" s="74">
        <f>SUM(H6:H13)</f>
        <v>458.12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" customHeight="1">
      <c r="A33" s="51"/>
      <c r="B33" s="125"/>
      <c r="C33" s="145"/>
      <c r="D33" s="144"/>
      <c r="E33" s="146"/>
      <c r="F33" s="147"/>
      <c r="G33" s="25"/>
      <c r="H33" s="14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 customHeight="1">
      <c r="A34" s="148" t="s">
        <v>216</v>
      </c>
      <c r="B34" s="149">
        <f>B35+B38</f>
        <v>0</v>
      </c>
      <c r="C34" s="126"/>
      <c r="D34" s="150"/>
      <c r="E34" s="151"/>
      <c r="F34" s="152"/>
      <c r="G34" s="25"/>
      <c r="H34" s="14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 customHeight="1">
      <c r="A35" t="s">
        <v>118</v>
      </c>
      <c r="B35" s="153">
        <f>B37+B36</f>
        <v>0</v>
      </c>
      <c r="C35" s="126"/>
      <c r="D35" s="150"/>
      <c r="E35" s="154" t="s">
        <v>71</v>
      </c>
      <c r="F35" s="160">
        <v>0</v>
      </c>
      <c r="G35" s="47" t="s">
        <v>53</v>
      </c>
      <c r="H35" s="160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 customHeight="1">
      <c r="A36" s="26" t="s">
        <v>211</v>
      </c>
      <c r="B36" s="125">
        <v>0</v>
      </c>
      <c r="C36" s="155" t="s">
        <v>264</v>
      </c>
      <c r="D36" s="139"/>
      <c r="E36" s="25"/>
      <c r="F36" s="143"/>
      <c r="G36" s="25"/>
      <c r="H36" s="1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6.5" customHeight="1">
      <c r="A37" s="26" t="s">
        <v>102</v>
      </c>
      <c r="B37" s="137">
        <v>0</v>
      </c>
      <c r="C37" s="155"/>
      <c r="D37" s="141"/>
      <c r="E37" s="25"/>
      <c r="F37" s="74"/>
      <c r="G37" s="25"/>
      <c r="H37" s="7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6.5" customHeight="1">
      <c r="A38" s="26" t="s">
        <v>96</v>
      </c>
      <c r="B38" s="137">
        <v>0</v>
      </c>
      <c r="C38" s="138"/>
      <c r="D38" s="141"/>
      <c r="E38" s="25"/>
      <c r="F38" s="74"/>
      <c r="G38" s="25"/>
      <c r="H38" s="7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9" s="52" customFormat="1" ht="16.5" customHeight="1">
      <c r="A39" s="156"/>
      <c r="B39" s="153"/>
      <c r="C39" s="138"/>
      <c r="D39" s="144"/>
      <c r="E39" s="156"/>
      <c r="F39" s="157"/>
      <c r="G39" s="156"/>
      <c r="H39" s="158"/>
      <c r="I39" s="28"/>
    </row>
    <row r="40" spans="1:256" ht="16.5" customHeight="1">
      <c r="A40" s="50" t="s">
        <v>223</v>
      </c>
      <c r="B40" s="149">
        <f>B34+B32</f>
        <v>458.12</v>
      </c>
      <c r="C40" s="145" t="s">
        <v>39</v>
      </c>
      <c r="D40" s="127">
        <f>D32+D34+D35+D36</f>
        <v>458.12</v>
      </c>
      <c r="E40" s="159" t="s">
        <v>31</v>
      </c>
      <c r="F40" s="74">
        <f>F32+F35</f>
        <v>458.12</v>
      </c>
      <c r="G40" s="112" t="s">
        <v>31</v>
      </c>
      <c r="H40" s="160">
        <f>H35+H32</f>
        <v>458.12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8" customHeight="1">
      <c r="A41" s="2"/>
      <c r="B41" s="2"/>
      <c r="C41" s="2"/>
      <c r="D41" s="43"/>
      <c r="E41" s="2"/>
      <c r="F41" s="8"/>
      <c r="G41" s="2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8" customHeight="1">
      <c r="A42" s="2"/>
      <c r="B42" s="2"/>
      <c r="C42" s="2"/>
      <c r="D42" s="43"/>
      <c r="E42" s="2"/>
      <c r="F42" s="8"/>
      <c r="G42" s="2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8" customHeight="1">
      <c r="A43" s="2"/>
      <c r="B43" s="2"/>
      <c r="C43" s="2"/>
      <c r="D43" s="43"/>
      <c r="E43" s="2"/>
      <c r="F43" s="8"/>
      <c r="G43" s="2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8" ht="12.75" customHeight="1">
      <c r="B44" s="6"/>
      <c r="F44" s="161"/>
      <c r="H44" s="161"/>
    </row>
    <row r="45" spans="2:8" ht="12.75" customHeight="1">
      <c r="B45" s="6"/>
      <c r="F45" s="161"/>
      <c r="H45" s="161"/>
    </row>
    <row r="49" ht="12.75" customHeight="1">
      <c r="C49" s="6"/>
    </row>
  </sheetData>
  <sheetProtection/>
  <mergeCells count="2">
    <mergeCell ref="A2:H2"/>
    <mergeCell ref="C4:H4"/>
  </mergeCells>
  <printOptions horizontalCentered="1"/>
  <pageMargins left="0.6299212692290779" right="0.6299212692290779" top="0.7874015748031495" bottom="0.7086613985497181" header="0" footer="0"/>
  <pageSetup firstPageNumber="1" useFirstPageNumber="1" fitToHeight="99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27.16015625" style="0" customWidth="1"/>
    <col min="2" max="3" width="26.66015625" style="0" customWidth="1"/>
    <col min="4" max="4" width="42.83203125" style="0" customWidth="1"/>
    <col min="5" max="5" width="9.16015625" style="0" customWidth="1"/>
    <col min="6" max="6" width="17.83203125" style="0" customWidth="1"/>
    <col min="7" max="7" width="14.5" style="0" customWidth="1"/>
    <col min="8" max="10" width="11.33203125" style="0" customWidth="1"/>
    <col min="11" max="11" width="16.83203125" style="0" customWidth="1"/>
    <col min="12" max="12" width="15.16015625" style="0" customWidth="1"/>
    <col min="13" max="13" width="14.66015625" style="0" customWidth="1"/>
    <col min="14" max="14" width="18.33203125" style="0" customWidth="1"/>
    <col min="15" max="18" width="10.66015625" style="0" customWidth="1"/>
  </cols>
  <sheetData>
    <row r="1" ht="12.75" customHeight="1">
      <c r="A1" s="117"/>
    </row>
    <row r="2" spans="1:4" ht="60.75" customHeight="1">
      <c r="A2" s="264" t="s">
        <v>35</v>
      </c>
      <c r="B2" s="264"/>
      <c r="C2" s="264"/>
      <c r="D2" s="264"/>
    </row>
    <row r="3" ht="23.25" customHeight="1">
      <c r="D3" s="192" t="s">
        <v>147</v>
      </c>
    </row>
    <row r="4" spans="1:4" ht="12.75" customHeight="1">
      <c r="A4" s="267" t="s">
        <v>265</v>
      </c>
      <c r="B4" s="265" t="s">
        <v>80</v>
      </c>
      <c r="C4" s="266" t="s">
        <v>130</v>
      </c>
      <c r="D4" s="267" t="s">
        <v>171</v>
      </c>
    </row>
    <row r="5" spans="1:4" ht="12.75" customHeight="1">
      <c r="A5" s="268"/>
      <c r="B5" s="265"/>
      <c r="C5" s="266"/>
      <c r="D5" s="267"/>
    </row>
    <row r="6" spans="1:4" ht="23.25" customHeight="1">
      <c r="A6" s="193" t="s">
        <v>184</v>
      </c>
      <c r="B6" s="194" t="s">
        <v>184</v>
      </c>
      <c r="C6" s="195" t="s">
        <v>184</v>
      </c>
      <c r="D6" s="195" t="s">
        <v>184</v>
      </c>
    </row>
    <row r="7" spans="1:4" ht="25.5" customHeight="1">
      <c r="A7" s="219"/>
      <c r="B7" s="249" t="s">
        <v>268</v>
      </c>
      <c r="C7" s="220">
        <v>458.12</v>
      </c>
      <c r="D7" s="222">
        <v>0</v>
      </c>
    </row>
    <row r="8" spans="1:4" ht="25.5" customHeight="1">
      <c r="A8" s="219" t="s">
        <v>61</v>
      </c>
      <c r="B8" s="221" t="s">
        <v>199</v>
      </c>
      <c r="C8" s="220">
        <v>448.51</v>
      </c>
      <c r="D8" s="222">
        <v>0</v>
      </c>
    </row>
    <row r="9" spans="1:4" ht="25.5" customHeight="1">
      <c r="A9" s="219" t="s">
        <v>113</v>
      </c>
      <c r="B9" s="221" t="s">
        <v>170</v>
      </c>
      <c r="C9" s="220">
        <v>448.51</v>
      </c>
      <c r="D9" s="222">
        <v>0</v>
      </c>
    </row>
    <row r="10" spans="1:4" ht="25.5" customHeight="1">
      <c r="A10" s="219" t="s">
        <v>116</v>
      </c>
      <c r="B10" s="221" t="s">
        <v>81</v>
      </c>
      <c r="C10" s="220">
        <v>448.51</v>
      </c>
      <c r="D10" s="222">
        <v>0</v>
      </c>
    </row>
    <row r="11" spans="1:5" ht="25.5" customHeight="1">
      <c r="A11" s="219" t="s">
        <v>123</v>
      </c>
      <c r="B11" s="221" t="s">
        <v>33</v>
      </c>
      <c r="C11" s="220">
        <v>9.61</v>
      </c>
      <c r="D11" s="222">
        <v>0</v>
      </c>
      <c r="E11" s="117"/>
    </row>
    <row r="12" spans="1:4" ht="25.5" customHeight="1">
      <c r="A12" s="219" t="s">
        <v>51</v>
      </c>
      <c r="B12" s="221" t="s">
        <v>106</v>
      </c>
      <c r="C12" s="220">
        <v>9.61</v>
      </c>
      <c r="D12" s="222">
        <v>0</v>
      </c>
    </row>
    <row r="13" spans="1:4" ht="25.5" customHeight="1">
      <c r="A13" s="219" t="s">
        <v>115</v>
      </c>
      <c r="B13" s="221" t="s">
        <v>229</v>
      </c>
      <c r="C13" s="220">
        <v>9.61</v>
      </c>
      <c r="D13" s="222">
        <v>0</v>
      </c>
    </row>
    <row r="14" spans="1:4" ht="12.75" customHeight="1">
      <c r="A14" s="117"/>
      <c r="B14" s="117"/>
      <c r="C14" s="117"/>
      <c r="D14" s="117"/>
    </row>
    <row r="15" spans="1:4" ht="12.75" customHeight="1">
      <c r="A15" s="117"/>
      <c r="B15" s="117"/>
      <c r="C15" s="117"/>
      <c r="D15" s="117"/>
    </row>
    <row r="16" ht="12.75" customHeight="1">
      <c r="B16" s="117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5">
    <mergeCell ref="A2:D2"/>
    <mergeCell ref="B4:B5"/>
    <mergeCell ref="C4:C5"/>
    <mergeCell ref="D4:D5"/>
    <mergeCell ref="A4:A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16" style="0" customWidth="1"/>
    <col min="2" max="2" width="43.16015625" style="0" customWidth="1"/>
    <col min="3" max="4" width="18.33203125" style="0" customWidth="1"/>
    <col min="5" max="5" width="18.5" style="0" customWidth="1"/>
    <col min="6" max="8" width="18.33203125" style="0" customWidth="1"/>
  </cols>
  <sheetData>
    <row r="1" spans="1:9" ht="11.25" customHeight="1">
      <c r="A1" s="9"/>
      <c r="B1" s="9"/>
      <c r="C1" s="9"/>
      <c r="D1" s="9"/>
      <c r="E1" s="9"/>
      <c r="F1" s="9"/>
      <c r="G1" s="9"/>
      <c r="H1" s="7" t="s">
        <v>46</v>
      </c>
      <c r="I1" s="5"/>
    </row>
    <row r="2" spans="1:9" ht="27" customHeight="1">
      <c r="A2" s="16" t="s">
        <v>220</v>
      </c>
      <c r="B2" s="16"/>
      <c r="C2" s="16"/>
      <c r="D2" s="16"/>
      <c r="E2" s="16"/>
      <c r="F2" s="16"/>
      <c r="G2" s="16"/>
      <c r="H2" s="16"/>
      <c r="I2" s="5"/>
    </row>
    <row r="3" spans="1:9" ht="14.25" customHeight="1">
      <c r="A3" t="s">
        <v>13</v>
      </c>
      <c r="B3" s="17"/>
      <c r="C3" s="19"/>
      <c r="D3" s="19"/>
      <c r="E3" s="19"/>
      <c r="F3" s="19"/>
      <c r="G3" s="19"/>
      <c r="H3" s="18" t="s">
        <v>147</v>
      </c>
      <c r="I3" s="2"/>
    </row>
    <row r="4" spans="1:9" ht="24" customHeight="1">
      <c r="A4" s="33" t="s">
        <v>256</v>
      </c>
      <c r="B4" s="33"/>
      <c r="C4" s="260" t="s">
        <v>49</v>
      </c>
      <c r="D4" s="260" t="s">
        <v>18</v>
      </c>
      <c r="E4" s="261" t="s">
        <v>164</v>
      </c>
      <c r="F4" s="261" t="s">
        <v>136</v>
      </c>
      <c r="G4" s="261" t="s">
        <v>29</v>
      </c>
      <c r="H4" s="260" t="s">
        <v>183</v>
      </c>
      <c r="I4" s="1"/>
    </row>
    <row r="5" spans="1:9" ht="12.75" customHeight="1">
      <c r="A5" s="260" t="s">
        <v>25</v>
      </c>
      <c r="B5" s="260" t="s">
        <v>187</v>
      </c>
      <c r="C5" s="260"/>
      <c r="D5" s="260"/>
      <c r="E5" s="261"/>
      <c r="F5" s="261"/>
      <c r="G5" s="261"/>
      <c r="H5" s="260"/>
      <c r="I5" s="8"/>
    </row>
    <row r="6" spans="1:9" ht="9" customHeight="1">
      <c r="A6" s="260"/>
      <c r="B6" s="260"/>
      <c r="C6" s="260"/>
      <c r="D6" s="260"/>
      <c r="E6" s="261"/>
      <c r="F6" s="261"/>
      <c r="G6" s="261"/>
      <c r="H6" s="260"/>
      <c r="I6" s="8"/>
    </row>
    <row r="7" spans="1:9" ht="24.75" customHeight="1">
      <c r="A7" s="20" t="s">
        <v>184</v>
      </c>
      <c r="B7" s="20" t="s">
        <v>184</v>
      </c>
      <c r="C7" s="20">
        <v>1</v>
      </c>
      <c r="D7" s="20">
        <f>C7+1</f>
        <v>2</v>
      </c>
      <c r="E7" s="20">
        <f>D7+1</f>
        <v>3</v>
      </c>
      <c r="F7" s="20">
        <f>E7+1</f>
        <v>4</v>
      </c>
      <c r="G7" s="20">
        <f>F7+1</f>
        <v>5</v>
      </c>
      <c r="H7" s="32">
        <f>G7+1</f>
        <v>6</v>
      </c>
      <c r="I7" s="5"/>
    </row>
    <row r="8" spans="1:9" ht="21" customHeight="1">
      <c r="A8" s="224"/>
      <c r="B8" s="250" t="s">
        <v>58</v>
      </c>
      <c r="C8" s="210">
        <v>458.12</v>
      </c>
      <c r="D8" s="214">
        <v>458.12</v>
      </c>
      <c r="E8" s="210">
        <v>0</v>
      </c>
      <c r="F8" s="211">
        <v>0</v>
      </c>
      <c r="G8" s="211">
        <v>0</v>
      </c>
      <c r="H8" s="211">
        <v>0</v>
      </c>
      <c r="I8" s="5"/>
    </row>
    <row r="9" spans="1:9" ht="21" customHeight="1">
      <c r="A9" s="224" t="s">
        <v>67</v>
      </c>
      <c r="B9" s="223" t="s">
        <v>134</v>
      </c>
      <c r="C9" s="210">
        <v>458.12</v>
      </c>
      <c r="D9" s="214">
        <v>458.12</v>
      </c>
      <c r="E9" s="210">
        <v>0</v>
      </c>
      <c r="F9" s="211">
        <v>0</v>
      </c>
      <c r="G9" s="211">
        <v>0</v>
      </c>
      <c r="H9" s="211">
        <v>0</v>
      </c>
      <c r="I9" s="5"/>
    </row>
    <row r="10" spans="1:10" ht="21" customHeight="1">
      <c r="A10" s="224" t="s">
        <v>235</v>
      </c>
      <c r="B10" s="223" t="s">
        <v>82</v>
      </c>
      <c r="C10" s="210">
        <v>448.51</v>
      </c>
      <c r="D10" s="214">
        <v>448.51</v>
      </c>
      <c r="E10" s="210">
        <v>0</v>
      </c>
      <c r="F10" s="211">
        <v>0</v>
      </c>
      <c r="G10" s="211">
        <v>0</v>
      </c>
      <c r="H10" s="211">
        <v>0</v>
      </c>
      <c r="I10" s="5"/>
      <c r="J10" s="6"/>
    </row>
    <row r="11" spans="1:10" ht="21" customHeight="1">
      <c r="A11" s="224" t="s">
        <v>234</v>
      </c>
      <c r="B11" s="223" t="s">
        <v>122</v>
      </c>
      <c r="C11" s="210">
        <v>9.61</v>
      </c>
      <c r="D11" s="214">
        <v>9.61</v>
      </c>
      <c r="E11" s="210">
        <v>0</v>
      </c>
      <c r="F11" s="211">
        <v>0</v>
      </c>
      <c r="G11" s="211">
        <v>0</v>
      </c>
      <c r="H11" s="211">
        <v>0</v>
      </c>
      <c r="I11" s="5"/>
      <c r="J11" s="6"/>
    </row>
    <row r="12" spans="1:9" ht="18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6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6"/>
    </row>
    <row r="15" spans="1:9" ht="18" customHeight="1">
      <c r="A15" s="5"/>
      <c r="B15" s="5"/>
      <c r="C15" s="5"/>
      <c r="D15" s="5"/>
      <c r="E15" s="5"/>
      <c r="F15" s="5"/>
      <c r="G15" s="5"/>
      <c r="H15" s="5"/>
      <c r="I15" s="5"/>
    </row>
    <row r="18" ht="12.75" customHeight="1">
      <c r="E18" s="6"/>
    </row>
    <row r="20" ht="12.75" customHeight="1">
      <c r="C20" s="6"/>
    </row>
  </sheetData>
  <sheetProtection/>
  <mergeCells count="8">
    <mergeCell ref="G4:G6"/>
    <mergeCell ref="H4:H6"/>
    <mergeCell ref="A5:A6"/>
    <mergeCell ref="B5:B6"/>
    <mergeCell ref="C4:C6"/>
    <mergeCell ref="D4:D6"/>
    <mergeCell ref="E4:E6"/>
    <mergeCell ref="F4:F6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zoomScalePageLayoutView="0" workbookViewId="0" topLeftCell="A1">
      <selection activeCell="B13" sqref="B13"/>
    </sheetView>
  </sheetViews>
  <sheetFormatPr defaultColWidth="37.5" defaultRowHeight="12.75" customHeight="1"/>
  <sheetData>
    <row r="1" spans="1:7" ht="12.75" customHeight="1">
      <c r="A1" s="117"/>
      <c r="B1" s="6"/>
      <c r="C1" s="6"/>
      <c r="D1" s="6"/>
      <c r="E1" s="6"/>
      <c r="F1" s="6"/>
      <c r="G1" s="6"/>
    </row>
    <row r="2" spans="1:7" ht="31.5" customHeight="1">
      <c r="A2" s="264" t="s">
        <v>105</v>
      </c>
      <c r="B2" s="264"/>
      <c r="C2" s="264"/>
      <c r="D2" s="264"/>
      <c r="E2" s="6"/>
      <c r="F2" s="6"/>
      <c r="G2" s="6"/>
    </row>
    <row r="3" spans="1:7" ht="12.75" customHeight="1">
      <c r="A3" s="6"/>
      <c r="B3" s="6"/>
      <c r="C3" s="6"/>
      <c r="D3" s="192" t="s">
        <v>147</v>
      </c>
      <c r="E3" s="6"/>
      <c r="F3" s="6"/>
      <c r="G3" s="6"/>
    </row>
    <row r="4" spans="1:7" ht="12.75" customHeight="1">
      <c r="A4" s="267" t="s">
        <v>227</v>
      </c>
      <c r="B4" s="265" t="s">
        <v>143</v>
      </c>
      <c r="C4" s="266" t="s">
        <v>130</v>
      </c>
      <c r="D4" s="267" t="s">
        <v>171</v>
      </c>
      <c r="E4" s="6"/>
      <c r="F4" s="6"/>
      <c r="G4" s="6"/>
    </row>
    <row r="5" spans="1:7" ht="12.75" customHeight="1">
      <c r="A5" s="268"/>
      <c r="B5" s="265"/>
      <c r="C5" s="266"/>
      <c r="D5" s="267"/>
      <c r="E5" s="6"/>
      <c r="F5" s="6"/>
      <c r="G5" s="6"/>
    </row>
    <row r="6" spans="1:7" ht="12.75" customHeight="1">
      <c r="A6" s="193" t="s">
        <v>184</v>
      </c>
      <c r="B6" s="196" t="s">
        <v>184</v>
      </c>
      <c r="C6" s="116" t="s">
        <v>184</v>
      </c>
      <c r="D6" s="116" t="s">
        <v>184</v>
      </c>
      <c r="E6" s="6"/>
      <c r="F6" s="6"/>
      <c r="G6" s="6"/>
    </row>
    <row r="7" spans="1:7" ht="19.5" customHeight="1">
      <c r="A7" s="225"/>
      <c r="B7" s="251" t="s">
        <v>269</v>
      </c>
      <c r="C7" s="220">
        <v>458.12</v>
      </c>
      <c r="D7" s="222">
        <v>0</v>
      </c>
      <c r="E7" s="6"/>
      <c r="F7" s="6"/>
      <c r="G7" s="6"/>
    </row>
    <row r="8" spans="1:7" ht="19.5" customHeight="1">
      <c r="A8" s="225" t="s">
        <v>76</v>
      </c>
      <c r="B8" s="223" t="s">
        <v>4</v>
      </c>
      <c r="C8" s="220">
        <v>458.12</v>
      </c>
      <c r="D8" s="222">
        <v>0</v>
      </c>
      <c r="E8" s="6"/>
      <c r="F8" s="6"/>
      <c r="G8" s="6"/>
    </row>
    <row r="9" spans="1:7" ht="19.5" customHeight="1">
      <c r="A9" s="225" t="s">
        <v>92</v>
      </c>
      <c r="B9" s="223" t="s">
        <v>103</v>
      </c>
      <c r="C9" s="220">
        <v>19.61</v>
      </c>
      <c r="D9" s="222">
        <v>0</v>
      </c>
      <c r="E9" s="6"/>
      <c r="F9" s="6"/>
      <c r="G9" s="6"/>
    </row>
    <row r="10" spans="1:7" ht="19.5" customHeight="1">
      <c r="A10" s="225" t="s">
        <v>12</v>
      </c>
      <c r="B10" s="223" t="s">
        <v>151</v>
      </c>
      <c r="C10" s="220">
        <v>0.52</v>
      </c>
      <c r="D10" s="222">
        <v>0</v>
      </c>
      <c r="E10" s="6"/>
      <c r="F10" s="6"/>
      <c r="G10" s="6"/>
    </row>
    <row r="11" spans="1:7" ht="19.5" customHeight="1">
      <c r="A11" s="225" t="s">
        <v>8</v>
      </c>
      <c r="B11" s="223" t="s">
        <v>215</v>
      </c>
      <c r="C11" s="220">
        <v>327.68</v>
      </c>
      <c r="D11" s="222">
        <v>0</v>
      </c>
      <c r="E11" s="117"/>
      <c r="F11" s="6"/>
      <c r="G11" s="6"/>
    </row>
    <row r="12" spans="1:7" ht="19.5" customHeight="1">
      <c r="A12" s="225" t="s">
        <v>163</v>
      </c>
      <c r="B12" s="223" t="s">
        <v>161</v>
      </c>
      <c r="C12" s="220">
        <v>0.92</v>
      </c>
      <c r="D12" s="222">
        <v>0</v>
      </c>
      <c r="E12" s="6"/>
      <c r="F12" s="6"/>
      <c r="G12" s="6"/>
    </row>
    <row r="13" spans="1:7" ht="19.5" customHeight="1">
      <c r="A13" s="225" t="s">
        <v>245</v>
      </c>
      <c r="B13" s="223" t="s">
        <v>2</v>
      </c>
      <c r="C13" s="220">
        <v>46.64</v>
      </c>
      <c r="D13" s="222">
        <v>0</v>
      </c>
      <c r="E13" s="6"/>
      <c r="F13" s="6"/>
      <c r="G13" s="6"/>
    </row>
    <row r="14" spans="1:7" ht="19.5" customHeight="1">
      <c r="A14" s="225" t="s">
        <v>112</v>
      </c>
      <c r="B14" s="223" t="s">
        <v>50</v>
      </c>
      <c r="C14" s="220">
        <v>9.75</v>
      </c>
      <c r="D14" s="222">
        <v>0</v>
      </c>
      <c r="E14" s="6"/>
      <c r="F14" s="6"/>
      <c r="G14" s="6"/>
    </row>
    <row r="15" spans="1:7" ht="19.5" customHeight="1">
      <c r="A15" s="225" t="s">
        <v>246</v>
      </c>
      <c r="B15" s="223" t="s">
        <v>110</v>
      </c>
      <c r="C15" s="220">
        <v>9.61</v>
      </c>
      <c r="D15" s="222">
        <v>0</v>
      </c>
      <c r="E15" s="6"/>
      <c r="F15" s="6"/>
      <c r="G15" s="6"/>
    </row>
    <row r="16" spans="1:4" ht="19.5" customHeight="1">
      <c r="A16" s="225" t="s">
        <v>259</v>
      </c>
      <c r="B16" s="223" t="s">
        <v>95</v>
      </c>
      <c r="C16" s="220">
        <v>43.39</v>
      </c>
      <c r="D16" s="222">
        <v>0</v>
      </c>
    </row>
    <row r="17" spans="1:7" ht="19.5" customHeight="1">
      <c r="A17" s="117"/>
      <c r="B17" s="117"/>
      <c r="C17" s="117"/>
      <c r="D17" s="117"/>
      <c r="E17" s="6"/>
      <c r="F17" s="6"/>
      <c r="G17" s="6"/>
    </row>
    <row r="18" spans="1:7" ht="19.5" customHeight="1">
      <c r="A18" s="117"/>
      <c r="B18" s="117"/>
      <c r="C18" s="117"/>
      <c r="D18" s="117"/>
      <c r="E18" s="6"/>
      <c r="F18" s="6"/>
      <c r="G18" s="6"/>
    </row>
    <row r="31" ht="12.75" customHeight="1">
      <c r="D31" s="6"/>
    </row>
  </sheetData>
  <sheetProtection/>
  <mergeCells count="5">
    <mergeCell ref="A2:D2"/>
    <mergeCell ref="B4:B5"/>
    <mergeCell ref="C4:C5"/>
    <mergeCell ref="D4:D5"/>
    <mergeCell ref="A4:A5"/>
  </mergeCells>
  <printOptions gridLines="1"/>
  <pageMargins left="0.75" right="0.75" top="1" bottom="1" header="0.5" footer="0.5"/>
  <pageSetup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5.5" style="0" customWidth="1"/>
    <col min="2" max="2" width="16.83203125" style="0" customWidth="1"/>
    <col min="3" max="3" width="27.16015625" style="0" customWidth="1"/>
    <col min="4" max="4" width="23.33203125" style="0" customWidth="1"/>
    <col min="5" max="5" width="23.83203125" style="0" customWidth="1"/>
    <col min="6" max="6" width="17.5" style="0" customWidth="1"/>
    <col min="7" max="7" width="18.5" style="0" customWidth="1"/>
  </cols>
  <sheetData>
    <row r="1" spans="2:7" ht="12.75" customHeight="1">
      <c r="B1" s="9"/>
      <c r="C1" s="9"/>
      <c r="D1" s="9"/>
      <c r="E1" s="9"/>
      <c r="F1" s="9"/>
      <c r="G1" s="7" t="s">
        <v>88</v>
      </c>
    </row>
    <row r="2" spans="1:7" ht="46.5" customHeight="1">
      <c r="A2" s="83"/>
      <c r="B2" s="84" t="s">
        <v>196</v>
      </c>
      <c r="C2" s="84"/>
      <c r="D2" s="84"/>
      <c r="E2" s="84"/>
      <c r="F2" s="84"/>
      <c r="G2" s="84"/>
    </row>
    <row r="3" spans="4:7" ht="12.75" customHeight="1">
      <c r="D3" s="17"/>
      <c r="E3" s="19"/>
      <c r="F3" s="19"/>
      <c r="G3" s="18" t="s">
        <v>147</v>
      </c>
    </row>
    <row r="4" spans="1:7" ht="19.5" customHeight="1">
      <c r="A4" s="269" t="s">
        <v>219</v>
      </c>
      <c r="B4" s="271" t="s">
        <v>256</v>
      </c>
      <c r="C4" s="253"/>
      <c r="D4" s="263" t="s">
        <v>179</v>
      </c>
      <c r="E4" s="270" t="s">
        <v>9</v>
      </c>
      <c r="F4" s="270"/>
      <c r="G4" s="270"/>
    </row>
    <row r="5" spans="1:7" ht="12.75" customHeight="1">
      <c r="A5" s="269"/>
      <c r="B5" s="271" t="s">
        <v>265</v>
      </c>
      <c r="C5" s="253" t="s">
        <v>80</v>
      </c>
      <c r="D5" s="263"/>
      <c r="E5" s="260" t="s">
        <v>58</v>
      </c>
      <c r="F5" s="260" t="s">
        <v>18</v>
      </c>
      <c r="G5" s="260" t="s">
        <v>164</v>
      </c>
    </row>
    <row r="6" spans="1:7" ht="24" customHeight="1">
      <c r="A6" s="269"/>
      <c r="B6" s="271"/>
      <c r="C6" s="253"/>
      <c r="D6" s="263"/>
      <c r="E6" s="260"/>
      <c r="F6" s="260"/>
      <c r="G6" s="260"/>
    </row>
    <row r="7" spans="1:7" ht="20.25" customHeight="1">
      <c r="A7" s="54" t="s">
        <v>184</v>
      </c>
      <c r="B7" s="56" t="s">
        <v>184</v>
      </c>
      <c r="C7" s="55"/>
      <c r="D7" s="55">
        <v>1</v>
      </c>
      <c r="E7" s="55">
        <v>2</v>
      </c>
      <c r="F7" s="55">
        <v>3</v>
      </c>
      <c r="G7" s="55">
        <v>4</v>
      </c>
    </row>
    <row r="8" spans="1:7" ht="18.75" customHeight="1">
      <c r="A8" s="229"/>
      <c r="B8" s="231"/>
      <c r="C8" s="230"/>
      <c r="D8" s="227"/>
      <c r="E8" s="227"/>
      <c r="F8" s="226"/>
      <c r="G8" s="228"/>
    </row>
    <row r="9" spans="2:7" ht="12.75" customHeight="1">
      <c r="B9" s="6"/>
      <c r="C9" s="6"/>
      <c r="D9" s="6"/>
      <c r="E9" s="6"/>
      <c r="F9" s="6"/>
      <c r="G9" s="6"/>
    </row>
    <row r="10" spans="1:8" ht="12.75" customHeight="1">
      <c r="A10" s="6" t="s">
        <v>194</v>
      </c>
      <c r="C10" s="6"/>
      <c r="D10" s="6"/>
      <c r="E10" s="6"/>
      <c r="F10" s="6"/>
      <c r="G10" s="6"/>
      <c r="H10" s="6"/>
    </row>
    <row r="11" spans="2:8" ht="12.75" customHeight="1"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2:8" ht="12.75" customHeight="1">
      <c r="B13" s="6"/>
      <c r="C13" s="6"/>
      <c r="D13" s="6"/>
      <c r="E13" s="6"/>
      <c r="F13" s="6"/>
      <c r="H13" s="6"/>
    </row>
    <row r="14" spans="1:8" ht="12.75" customHeight="1">
      <c r="A14" s="6"/>
      <c r="B14" s="6"/>
      <c r="C14" s="6"/>
      <c r="D14" s="6"/>
      <c r="E14" s="6"/>
      <c r="H14" s="6"/>
    </row>
    <row r="15" spans="2:5" ht="12.75" customHeight="1">
      <c r="B15" s="6"/>
      <c r="C15" s="6"/>
      <c r="D15" s="6"/>
      <c r="E15" s="6"/>
    </row>
    <row r="16" spans="3:5" ht="12.75" customHeight="1">
      <c r="C16" s="6"/>
      <c r="D16" s="6"/>
      <c r="E16" s="6"/>
    </row>
    <row r="17" spans="4:5" ht="12.75" customHeight="1">
      <c r="D17" s="6"/>
      <c r="E17" s="6"/>
    </row>
    <row r="18" spans="3:9" ht="12.75" customHeight="1">
      <c r="C18" s="6"/>
      <c r="D18" s="6"/>
      <c r="E18" s="6"/>
      <c r="I18" s="6"/>
    </row>
    <row r="19" spans="4:5" ht="12.75" customHeight="1">
      <c r="D19" s="6"/>
      <c r="E19" s="6"/>
    </row>
    <row r="20" spans="4:6" ht="12.75" customHeight="1">
      <c r="D20" s="6"/>
      <c r="E20" s="6"/>
      <c r="F20" s="6"/>
    </row>
    <row r="21" spans="4:6" ht="12.75" customHeight="1">
      <c r="D21" s="6"/>
      <c r="E21" s="6"/>
      <c r="F21" s="6"/>
    </row>
    <row r="22" spans="5:6" ht="12.75" customHeight="1">
      <c r="E22" s="6"/>
      <c r="F22" s="6"/>
    </row>
  </sheetData>
  <sheetProtection/>
  <mergeCells count="9">
    <mergeCell ref="A4:A6"/>
    <mergeCell ref="D4:D6"/>
    <mergeCell ref="E4:G4"/>
    <mergeCell ref="E5:E6"/>
    <mergeCell ref="F5:F6"/>
    <mergeCell ref="G5:G6"/>
    <mergeCell ref="B4:C4"/>
    <mergeCell ref="B5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rstPageNumber="1" useFirstPageNumber="1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haha</cp:lastModifiedBy>
  <dcterms:modified xsi:type="dcterms:W3CDTF">2017-02-21T07:23:21Z</dcterms:modified>
  <cp:category/>
  <cp:version/>
  <cp:contentType/>
  <cp:contentStatus/>
</cp:coreProperties>
</file>